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kmaja\Desktop\"/>
    </mc:Choice>
  </mc:AlternateContent>
  <bookViews>
    <workbookView xWindow="0" yWindow="384" windowWidth="28800" windowHeight="12228"/>
  </bookViews>
  <sheets>
    <sheet name="Top 50" sheetId="2" r:id="rId1"/>
    <sheet name="Sales Oct-Mar" sheetId="6" state="hidden" r:id="rId2"/>
    <sheet name="Trans Items" sheetId="7" state="hidden" r:id="rId3"/>
    <sheet name="Days Open" sheetId="5" state="hidden" r:id="rId4"/>
  </sheets>
  <definedNames>
    <definedName name="_xlnm.Print_Area" localSheetId="0">'Top 50'!$B$4:$F$50</definedName>
    <definedName name="_xlnm.Print_Titles" localSheetId="0">'Top 50'!$6:$6</definedName>
    <definedName name="_xlnm.Print_Titles" localSheetId="2">'Trans Items'!$2:$3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2" i="7" l="1"/>
  <c r="M242" i="7"/>
  <c r="O242" i="7" s="1"/>
  <c r="P242" i="7" s="1"/>
  <c r="I242" i="7"/>
  <c r="H242" i="7"/>
  <c r="J242" i="7" s="1"/>
  <c r="K242" i="7" s="1"/>
  <c r="D242" i="7"/>
  <c r="C242" i="7"/>
  <c r="E242" i="7" s="1"/>
  <c r="F242" i="7" s="1"/>
  <c r="H3" i="5" l="1"/>
  <c r="H2" i="5"/>
  <c r="J240" i="6"/>
  <c r="K240" i="6"/>
  <c r="L240" i="6"/>
  <c r="I234" i="6"/>
  <c r="N234" i="6" s="1"/>
  <c r="O234" i="6" s="1"/>
  <c r="I224" i="6"/>
  <c r="N224" i="6" s="1"/>
  <c r="O224" i="6" s="1"/>
  <c r="I108" i="6"/>
  <c r="N108" i="6" s="1"/>
  <c r="O108" i="6" s="1"/>
  <c r="I156" i="6"/>
  <c r="N156" i="6" s="1"/>
  <c r="O156" i="6" s="1"/>
  <c r="I186" i="6"/>
  <c r="N186" i="6" s="1"/>
  <c r="O186" i="6" s="1"/>
  <c r="I187" i="6"/>
  <c r="N187" i="6" s="1"/>
  <c r="O187" i="6" s="1"/>
  <c r="I7" i="6"/>
  <c r="N7" i="6" s="1"/>
  <c r="O7" i="6" s="1"/>
  <c r="I5" i="6"/>
  <c r="N5" i="6" s="1"/>
  <c r="O5" i="6" s="1"/>
  <c r="I43" i="6"/>
  <c r="N43" i="6" s="1"/>
  <c r="O43" i="6" s="1"/>
  <c r="I18" i="6"/>
  <c r="N18" i="6" s="1"/>
  <c r="O18" i="6" s="1"/>
  <c r="I218" i="6"/>
  <c r="N218" i="6" s="1"/>
  <c r="O218" i="6" s="1"/>
  <c r="I190" i="6"/>
  <c r="N190" i="6" s="1"/>
  <c r="O190" i="6" s="1"/>
  <c r="I205" i="6"/>
  <c r="N205" i="6" s="1"/>
  <c r="O205" i="6" s="1"/>
  <c r="I196" i="6"/>
  <c r="N196" i="6" s="1"/>
  <c r="O196" i="6" s="1"/>
  <c r="I188" i="6"/>
  <c r="N188" i="6" s="1"/>
  <c r="O188" i="6" s="1"/>
  <c r="I199" i="6"/>
  <c r="N199" i="6" s="1"/>
  <c r="O199" i="6" s="1"/>
  <c r="I221" i="6"/>
  <c r="N221" i="6" s="1"/>
  <c r="O221" i="6" s="1"/>
  <c r="I200" i="6"/>
  <c r="N200" i="6" s="1"/>
  <c r="O200" i="6" s="1"/>
  <c r="I239" i="6"/>
  <c r="N239" i="6" s="1"/>
  <c r="O239" i="6" s="1"/>
  <c r="I214" i="6"/>
  <c r="N214" i="6" s="1"/>
  <c r="O214" i="6" s="1"/>
  <c r="I203" i="6"/>
  <c r="N203" i="6" s="1"/>
  <c r="O203" i="6" s="1"/>
  <c r="I209" i="6"/>
  <c r="N209" i="6" s="1"/>
  <c r="O209" i="6" s="1"/>
  <c r="I213" i="6"/>
  <c r="N213" i="6" s="1"/>
  <c r="O213" i="6" s="1"/>
  <c r="I222" i="6"/>
  <c r="N222" i="6" s="1"/>
  <c r="O222" i="6" s="1"/>
  <c r="I54" i="6"/>
  <c r="N54" i="6" s="1"/>
  <c r="O54" i="6" s="1"/>
  <c r="I12" i="6"/>
  <c r="N12" i="6" s="1"/>
  <c r="O12" i="6" s="1"/>
  <c r="I11" i="6"/>
  <c r="N11" i="6" s="1"/>
  <c r="O11" i="6" s="1"/>
  <c r="I86" i="6"/>
  <c r="N86" i="6" s="1"/>
  <c r="O86" i="6" s="1"/>
  <c r="I128" i="6"/>
  <c r="N128" i="6" s="1"/>
  <c r="O128" i="6" s="1"/>
  <c r="I66" i="6"/>
  <c r="N66" i="6" s="1"/>
  <c r="O66" i="6" s="1"/>
  <c r="I124" i="6"/>
  <c r="N124" i="6" s="1"/>
  <c r="O124" i="6" s="1"/>
  <c r="I136" i="6"/>
  <c r="N136" i="6" s="1"/>
  <c r="O136" i="6" s="1"/>
  <c r="I98" i="6"/>
  <c r="N98" i="6" s="1"/>
  <c r="O98" i="6" s="1"/>
  <c r="I160" i="6"/>
  <c r="N160" i="6" s="1"/>
  <c r="O160" i="6" s="1"/>
  <c r="I33" i="6"/>
  <c r="N33" i="6" s="1"/>
  <c r="O33" i="6" s="1"/>
  <c r="I143" i="6"/>
  <c r="N143" i="6" s="1"/>
  <c r="O143" i="6" s="1"/>
  <c r="I195" i="6"/>
  <c r="N195" i="6" s="1"/>
  <c r="O195" i="6" s="1"/>
  <c r="I216" i="6"/>
  <c r="N216" i="6" s="1"/>
  <c r="O216" i="6" s="1"/>
  <c r="I225" i="6"/>
  <c r="N225" i="6" s="1"/>
  <c r="O225" i="6" s="1"/>
  <c r="I185" i="6"/>
  <c r="N185" i="6" s="1"/>
  <c r="O185" i="6" s="1"/>
  <c r="I236" i="6"/>
  <c r="N236" i="6" s="1"/>
  <c r="O236" i="6" s="1"/>
  <c r="I183" i="6"/>
  <c r="N183" i="6" s="1"/>
  <c r="O183" i="6" s="1"/>
  <c r="I219" i="6"/>
  <c r="N219" i="6" s="1"/>
  <c r="O219" i="6" s="1"/>
  <c r="I184" i="6"/>
  <c r="N184" i="6" s="1"/>
  <c r="O184" i="6" s="1"/>
  <c r="I132" i="6"/>
  <c r="N132" i="6" s="1"/>
  <c r="O132" i="6" s="1"/>
  <c r="I52" i="6"/>
  <c r="N52" i="6" s="1"/>
  <c r="O52" i="6" s="1"/>
  <c r="I96" i="6"/>
  <c r="N96" i="6" s="1"/>
  <c r="O96" i="6" s="1"/>
  <c r="I151" i="6"/>
  <c r="N151" i="6" s="1"/>
  <c r="O151" i="6" s="1"/>
  <c r="I38" i="6"/>
  <c r="N38" i="6" s="1"/>
  <c r="O38" i="6" s="1"/>
  <c r="I142" i="6"/>
  <c r="N142" i="6" s="1"/>
  <c r="O142" i="6" s="1"/>
  <c r="I137" i="6"/>
  <c r="N137" i="6" s="1"/>
  <c r="O137" i="6" s="1"/>
  <c r="I30" i="6"/>
  <c r="N30" i="6" s="1"/>
  <c r="O30" i="6" s="1"/>
  <c r="I67" i="6"/>
  <c r="N67" i="6" s="1"/>
  <c r="O67" i="6" s="1"/>
  <c r="I77" i="6"/>
  <c r="N77" i="6" s="1"/>
  <c r="O77" i="6" s="1"/>
  <c r="I166" i="6"/>
  <c r="N166" i="6" s="1"/>
  <c r="O166" i="6" s="1"/>
  <c r="I72" i="6"/>
  <c r="N72" i="6" s="1"/>
  <c r="O72" i="6" s="1"/>
  <c r="I22" i="6"/>
  <c r="N22" i="6" s="1"/>
  <c r="O22" i="6" s="1"/>
  <c r="I49" i="6"/>
  <c r="N49" i="6" s="1"/>
  <c r="O49" i="6" s="1"/>
  <c r="I28" i="6"/>
  <c r="N28" i="6" s="1"/>
  <c r="O28" i="6" s="1"/>
  <c r="I158" i="6"/>
  <c r="N158" i="6" s="1"/>
  <c r="O158" i="6" s="1"/>
  <c r="I78" i="6"/>
  <c r="N78" i="6" s="1"/>
  <c r="O78" i="6" s="1"/>
  <c r="I150" i="6"/>
  <c r="N150" i="6" s="1"/>
  <c r="O150" i="6" s="1"/>
  <c r="I133" i="6"/>
  <c r="N133" i="6" s="1"/>
  <c r="O133" i="6" s="1"/>
  <c r="I125" i="6"/>
  <c r="N125" i="6" s="1"/>
  <c r="O125" i="6" s="1"/>
  <c r="I35" i="6"/>
  <c r="N35" i="6" s="1"/>
  <c r="O35" i="6" s="1"/>
  <c r="I13" i="6"/>
  <c r="N13" i="6" s="1"/>
  <c r="O13" i="6" s="1"/>
  <c r="I146" i="6"/>
  <c r="N146" i="6" s="1"/>
  <c r="O146" i="6" s="1"/>
  <c r="I10" i="6"/>
  <c r="N10" i="6" s="1"/>
  <c r="O10" i="6" s="1"/>
  <c r="I90" i="6"/>
  <c r="N90" i="6" s="1"/>
  <c r="O90" i="6" s="1"/>
  <c r="I56" i="6"/>
  <c r="N56" i="6" s="1"/>
  <c r="O56" i="6" s="1"/>
  <c r="I57" i="6"/>
  <c r="N57" i="6" s="1"/>
  <c r="O57" i="6" s="1"/>
  <c r="I70" i="6"/>
  <c r="N70" i="6" s="1"/>
  <c r="O70" i="6" s="1"/>
  <c r="I129" i="6"/>
  <c r="N129" i="6" s="1"/>
  <c r="O129" i="6" s="1"/>
  <c r="I95" i="6"/>
  <c r="N95" i="6" s="1"/>
  <c r="O95" i="6" s="1"/>
  <c r="I62" i="6"/>
  <c r="N62" i="6" s="1"/>
  <c r="O62" i="6" s="1"/>
  <c r="I109" i="6"/>
  <c r="N109" i="6" s="1"/>
  <c r="O109" i="6" s="1"/>
  <c r="I181" i="6"/>
  <c r="N181" i="6" s="1"/>
  <c r="O181" i="6" s="1"/>
  <c r="I69" i="6"/>
  <c r="N69" i="6" s="1"/>
  <c r="O69" i="6" s="1"/>
  <c r="I101" i="6"/>
  <c r="N101" i="6" s="1"/>
  <c r="O101" i="6" s="1"/>
  <c r="I114" i="6"/>
  <c r="N114" i="6" s="1"/>
  <c r="O114" i="6" s="1"/>
  <c r="I55" i="6"/>
  <c r="N55" i="6" s="1"/>
  <c r="O55" i="6" s="1"/>
  <c r="I164" i="6"/>
  <c r="N164" i="6" s="1"/>
  <c r="O164" i="6" s="1"/>
  <c r="I131" i="6"/>
  <c r="N131" i="6" s="1"/>
  <c r="O131" i="6" s="1"/>
  <c r="I165" i="6"/>
  <c r="N165" i="6" s="1"/>
  <c r="O165" i="6" s="1"/>
  <c r="I19" i="6"/>
  <c r="N19" i="6" s="1"/>
  <c r="O19" i="6" s="1"/>
  <c r="I23" i="6"/>
  <c r="N23" i="6" s="1"/>
  <c r="O23" i="6" s="1"/>
  <c r="I4" i="6"/>
  <c r="N4" i="6" s="1"/>
  <c r="O4" i="6" s="1"/>
  <c r="I116" i="6"/>
  <c r="N116" i="6" s="1"/>
  <c r="O116" i="6" s="1"/>
  <c r="I169" i="6"/>
  <c r="N169" i="6" s="1"/>
  <c r="O169" i="6" s="1"/>
  <c r="I140" i="6"/>
  <c r="N140" i="6" s="1"/>
  <c r="O140" i="6" s="1"/>
  <c r="I74" i="6"/>
  <c r="N74" i="6" s="1"/>
  <c r="O74" i="6" s="1"/>
  <c r="I25" i="6"/>
  <c r="N25" i="6" s="1"/>
  <c r="O25" i="6" s="1"/>
  <c r="I170" i="6"/>
  <c r="N170" i="6" s="1"/>
  <c r="O170" i="6" s="1"/>
  <c r="I147" i="6"/>
  <c r="N147" i="6" s="1"/>
  <c r="O147" i="6" s="1"/>
  <c r="I9" i="6"/>
  <c r="N9" i="6" s="1"/>
  <c r="O9" i="6" s="1"/>
  <c r="I94" i="6"/>
  <c r="N94" i="6" s="1"/>
  <c r="O94" i="6" s="1"/>
  <c r="I16" i="6"/>
  <c r="N16" i="6" s="1"/>
  <c r="O16" i="6" s="1"/>
  <c r="I106" i="6"/>
  <c r="N106" i="6" s="1"/>
  <c r="O106" i="6" s="1"/>
  <c r="I91" i="6"/>
  <c r="N91" i="6" s="1"/>
  <c r="O91" i="6" s="1"/>
  <c r="I130" i="6"/>
  <c r="N130" i="6" s="1"/>
  <c r="O130" i="6" s="1"/>
  <c r="I85" i="6"/>
  <c r="N85" i="6" s="1"/>
  <c r="O85" i="6" s="1"/>
  <c r="I92" i="6"/>
  <c r="N92" i="6" s="1"/>
  <c r="O92" i="6" s="1"/>
  <c r="I118" i="6"/>
  <c r="N118" i="6" s="1"/>
  <c r="O118" i="6" s="1"/>
  <c r="I171" i="6"/>
  <c r="N171" i="6" s="1"/>
  <c r="O171" i="6" s="1"/>
  <c r="I110" i="6"/>
  <c r="N110" i="6" s="1"/>
  <c r="O110" i="6" s="1"/>
  <c r="I159" i="6"/>
  <c r="N159" i="6" s="1"/>
  <c r="O159" i="6" s="1"/>
  <c r="I161" i="6"/>
  <c r="N161" i="6" s="1"/>
  <c r="O161" i="6" s="1"/>
  <c r="I112" i="6"/>
  <c r="N112" i="6" s="1"/>
  <c r="O112" i="6" s="1"/>
  <c r="I83" i="6"/>
  <c r="N83" i="6" s="1"/>
  <c r="O83" i="6" s="1"/>
  <c r="I102" i="6"/>
  <c r="N102" i="6" s="1"/>
  <c r="O102" i="6" s="1"/>
  <c r="I61" i="6"/>
  <c r="N61" i="6" s="1"/>
  <c r="O61" i="6" s="1"/>
  <c r="I79" i="6"/>
  <c r="N79" i="6" s="1"/>
  <c r="O79" i="6" s="1"/>
  <c r="I139" i="6"/>
  <c r="N139" i="6" s="1"/>
  <c r="O139" i="6" s="1"/>
  <c r="I126" i="6"/>
  <c r="N126" i="6" s="1"/>
  <c r="O126" i="6" s="1"/>
  <c r="I134" i="6"/>
  <c r="N134" i="6" s="1"/>
  <c r="O134" i="6" s="1"/>
  <c r="I117" i="6"/>
  <c r="N117" i="6" s="1"/>
  <c r="O117" i="6" s="1"/>
  <c r="I115" i="6"/>
  <c r="N115" i="6" s="1"/>
  <c r="O115" i="6" s="1"/>
  <c r="I41" i="6"/>
  <c r="N41" i="6" s="1"/>
  <c r="O41" i="6" s="1"/>
  <c r="I138" i="6"/>
  <c r="N138" i="6" s="1"/>
  <c r="O138" i="6" s="1"/>
  <c r="I141" i="6"/>
  <c r="N141" i="6" s="1"/>
  <c r="O141" i="6" s="1"/>
  <c r="I31" i="6"/>
  <c r="N31" i="6" s="1"/>
  <c r="O31" i="6" s="1"/>
  <c r="I154" i="6"/>
  <c r="N154" i="6" s="1"/>
  <c r="O154" i="6" s="1"/>
  <c r="I44" i="6"/>
  <c r="N44" i="6" s="1"/>
  <c r="O44" i="6" s="1"/>
  <c r="I53" i="6"/>
  <c r="N53" i="6" s="1"/>
  <c r="O53" i="6" s="1"/>
  <c r="I144" i="6"/>
  <c r="N144" i="6" s="1"/>
  <c r="O144" i="6" s="1"/>
  <c r="I64" i="6"/>
  <c r="N64" i="6" s="1"/>
  <c r="O64" i="6" s="1"/>
  <c r="I73" i="6"/>
  <c r="N73" i="6" s="1"/>
  <c r="O73" i="6" s="1"/>
  <c r="I100" i="6"/>
  <c r="N100" i="6" s="1"/>
  <c r="O100" i="6" s="1"/>
  <c r="I149" i="6"/>
  <c r="N149" i="6" s="1"/>
  <c r="O149" i="6" s="1"/>
  <c r="I121" i="6"/>
  <c r="N121" i="6" s="1"/>
  <c r="O121" i="6" s="1"/>
  <c r="I65" i="6"/>
  <c r="N65" i="6" s="1"/>
  <c r="O65" i="6" s="1"/>
  <c r="I87" i="6"/>
  <c r="N87" i="6" s="1"/>
  <c r="O87" i="6" s="1"/>
  <c r="I45" i="6"/>
  <c r="N45" i="6" s="1"/>
  <c r="O45" i="6" s="1"/>
  <c r="I68" i="6"/>
  <c r="N68" i="6" s="1"/>
  <c r="O68" i="6" s="1"/>
  <c r="I24" i="6"/>
  <c r="N24" i="6" s="1"/>
  <c r="O24" i="6" s="1"/>
  <c r="I42" i="6"/>
  <c r="N42" i="6" s="1"/>
  <c r="O42" i="6" s="1"/>
  <c r="I163" i="6"/>
  <c r="N163" i="6" s="1"/>
  <c r="O163" i="6" s="1"/>
  <c r="I50" i="6"/>
  <c r="N50" i="6" s="1"/>
  <c r="O50" i="6" s="1"/>
  <c r="I177" i="6"/>
  <c r="N177" i="6" s="1"/>
  <c r="O177" i="6" s="1"/>
  <c r="I119" i="6"/>
  <c r="N119" i="6" s="1"/>
  <c r="O119" i="6" s="1"/>
  <c r="I58" i="6"/>
  <c r="N58" i="6" s="1"/>
  <c r="O58" i="6" s="1"/>
  <c r="I145" i="6"/>
  <c r="N145" i="6" s="1"/>
  <c r="O145" i="6" s="1"/>
  <c r="I167" i="6"/>
  <c r="N167" i="6" s="1"/>
  <c r="O167" i="6" s="1"/>
  <c r="I180" i="6"/>
  <c r="N180" i="6" s="1"/>
  <c r="O180" i="6" s="1"/>
  <c r="I99" i="6"/>
  <c r="N99" i="6" s="1"/>
  <c r="O99" i="6" s="1"/>
  <c r="I15" i="6"/>
  <c r="N15" i="6" s="1"/>
  <c r="O15" i="6" s="1"/>
  <c r="I174" i="6"/>
  <c r="N174" i="6" s="1"/>
  <c r="O174" i="6" s="1"/>
  <c r="I179" i="6"/>
  <c r="N179" i="6" s="1"/>
  <c r="O179" i="6" s="1"/>
  <c r="I175" i="6"/>
  <c r="N175" i="6" s="1"/>
  <c r="O175" i="6" s="1"/>
  <c r="I20" i="6"/>
  <c r="N20" i="6" s="1"/>
  <c r="O20" i="6" s="1"/>
  <c r="I153" i="6"/>
  <c r="N153" i="6" s="1"/>
  <c r="O153" i="6" s="1"/>
  <c r="I111" i="6"/>
  <c r="N111" i="6" s="1"/>
  <c r="O111" i="6" s="1"/>
  <c r="I88" i="6"/>
  <c r="N88" i="6" s="1"/>
  <c r="O88" i="6" s="1"/>
  <c r="I29" i="6"/>
  <c r="N29" i="6" s="1"/>
  <c r="O29" i="6" s="1"/>
  <c r="I152" i="6"/>
  <c r="N152" i="6" s="1"/>
  <c r="O152" i="6" s="1"/>
  <c r="I80" i="6"/>
  <c r="N80" i="6" s="1"/>
  <c r="O80" i="6" s="1"/>
  <c r="I155" i="6"/>
  <c r="N155" i="6" s="1"/>
  <c r="O155" i="6" s="1"/>
  <c r="I148" i="6"/>
  <c r="N148" i="6" s="1"/>
  <c r="O148" i="6" s="1"/>
  <c r="I71" i="6"/>
  <c r="N71" i="6" s="1"/>
  <c r="O71" i="6" s="1"/>
  <c r="I97" i="6"/>
  <c r="N97" i="6" s="1"/>
  <c r="O97" i="6" s="1"/>
  <c r="I105" i="6"/>
  <c r="N105" i="6" s="1"/>
  <c r="O105" i="6" s="1"/>
  <c r="I89" i="6"/>
  <c r="N89" i="6" s="1"/>
  <c r="O89" i="6" s="1"/>
  <c r="I82" i="6"/>
  <c r="N82" i="6" s="1"/>
  <c r="O82" i="6" s="1"/>
  <c r="I93" i="6"/>
  <c r="N93" i="6" s="1"/>
  <c r="O93" i="6" s="1"/>
  <c r="I120" i="6"/>
  <c r="N120" i="6" s="1"/>
  <c r="O120" i="6" s="1"/>
  <c r="I14" i="6"/>
  <c r="N14" i="6" s="1"/>
  <c r="O14" i="6" s="1"/>
  <c r="I172" i="6"/>
  <c r="N172" i="6" s="1"/>
  <c r="O172" i="6" s="1"/>
  <c r="I123" i="6"/>
  <c r="N123" i="6" s="1"/>
  <c r="O123" i="6" s="1"/>
  <c r="I176" i="6"/>
  <c r="N176" i="6" s="1"/>
  <c r="O176" i="6" s="1"/>
  <c r="I46" i="6"/>
  <c r="N46" i="6" s="1"/>
  <c r="O46" i="6" s="1"/>
  <c r="I76" i="6"/>
  <c r="N76" i="6" s="1"/>
  <c r="O76" i="6" s="1"/>
  <c r="I37" i="6"/>
  <c r="N37" i="6" s="1"/>
  <c r="O37" i="6" s="1"/>
  <c r="I6" i="6"/>
  <c r="N6" i="6" s="1"/>
  <c r="O6" i="6" s="1"/>
  <c r="I81" i="6"/>
  <c r="N81" i="6" s="1"/>
  <c r="O81" i="6" s="1"/>
  <c r="I135" i="6"/>
  <c r="N135" i="6" s="1"/>
  <c r="O135" i="6" s="1"/>
  <c r="I59" i="6"/>
  <c r="N59" i="6" s="1"/>
  <c r="O59" i="6" s="1"/>
  <c r="I168" i="6"/>
  <c r="N168" i="6" s="1"/>
  <c r="O168" i="6" s="1"/>
  <c r="I220" i="6"/>
  <c r="N220" i="6" s="1"/>
  <c r="O220" i="6" s="1"/>
  <c r="I198" i="6"/>
  <c r="N198" i="6" s="1"/>
  <c r="O198" i="6" s="1"/>
  <c r="I194" i="6"/>
  <c r="N194" i="6" s="1"/>
  <c r="O194" i="6" s="1"/>
  <c r="I206" i="6"/>
  <c r="N206" i="6" s="1"/>
  <c r="O206" i="6" s="1"/>
  <c r="I202" i="6"/>
  <c r="N202" i="6" s="1"/>
  <c r="O202" i="6" s="1"/>
  <c r="I235" i="6"/>
  <c r="N235" i="6" s="1"/>
  <c r="O235" i="6" s="1"/>
  <c r="I197" i="6"/>
  <c r="N197" i="6" s="1"/>
  <c r="O197" i="6" s="1"/>
  <c r="I226" i="6"/>
  <c r="N226" i="6" s="1"/>
  <c r="O226" i="6" s="1"/>
  <c r="I238" i="6"/>
  <c r="N238" i="6" s="1"/>
  <c r="O238" i="6" s="1"/>
  <c r="I231" i="6"/>
  <c r="N231" i="6" s="1"/>
  <c r="O231" i="6" s="1"/>
  <c r="I237" i="6"/>
  <c r="N237" i="6" s="1"/>
  <c r="O237" i="6" s="1"/>
  <c r="I229" i="6"/>
  <c r="N229" i="6" s="1"/>
  <c r="O229" i="6" s="1"/>
  <c r="I192" i="6"/>
  <c r="N192" i="6" s="1"/>
  <c r="O192" i="6" s="1"/>
  <c r="I230" i="6"/>
  <c r="N230" i="6" s="1"/>
  <c r="O230" i="6" s="1"/>
  <c r="I211" i="6"/>
  <c r="N211" i="6" s="1"/>
  <c r="O211" i="6" s="1"/>
  <c r="I223" i="6"/>
  <c r="N223" i="6" s="1"/>
  <c r="O223" i="6" s="1"/>
  <c r="I193" i="6"/>
  <c r="N193" i="6" s="1"/>
  <c r="O193" i="6" s="1"/>
  <c r="I228" i="6"/>
  <c r="N228" i="6" s="1"/>
  <c r="O228" i="6" s="1"/>
  <c r="I210" i="6"/>
  <c r="N210" i="6" s="1"/>
  <c r="O210" i="6" s="1"/>
  <c r="I204" i="6"/>
  <c r="N204" i="6" s="1"/>
  <c r="O204" i="6" s="1"/>
  <c r="I217" i="6"/>
  <c r="N217" i="6" s="1"/>
  <c r="O217" i="6" s="1"/>
  <c r="I207" i="6"/>
  <c r="N207" i="6" s="1"/>
  <c r="O207" i="6" s="1"/>
  <c r="I201" i="6"/>
  <c r="N201" i="6" s="1"/>
  <c r="O201" i="6" s="1"/>
  <c r="I182" i="6"/>
  <c r="N182" i="6" s="1"/>
  <c r="O182" i="6" s="1"/>
  <c r="I208" i="6"/>
  <c r="N208" i="6" s="1"/>
  <c r="O208" i="6" s="1"/>
  <c r="I191" i="6"/>
  <c r="N191" i="6" s="1"/>
  <c r="O191" i="6" s="1"/>
  <c r="I189" i="6"/>
  <c r="N189" i="6" s="1"/>
  <c r="O189" i="6" s="1"/>
  <c r="I233" i="6"/>
  <c r="N233" i="6" s="1"/>
  <c r="O233" i="6" s="1"/>
  <c r="I227" i="6"/>
  <c r="N227" i="6" s="1"/>
  <c r="O227" i="6" s="1"/>
  <c r="I232" i="6"/>
  <c r="N232" i="6" s="1"/>
  <c r="O232" i="6" s="1"/>
  <c r="I60" i="6"/>
  <c r="N60" i="6" s="1"/>
  <c r="O60" i="6" s="1"/>
  <c r="I215" i="6"/>
  <c r="N215" i="6" s="1"/>
  <c r="O215" i="6" s="1"/>
  <c r="I162" i="6"/>
  <c r="N162" i="6" s="1"/>
  <c r="O162" i="6" s="1"/>
  <c r="I21" i="6"/>
  <c r="N21" i="6" s="1"/>
  <c r="O21" i="6" s="1"/>
  <c r="I84" i="6"/>
  <c r="N84" i="6" s="1"/>
  <c r="O84" i="6" s="1"/>
  <c r="I17" i="6"/>
  <c r="N17" i="6" s="1"/>
  <c r="O17" i="6" s="1"/>
  <c r="I39" i="6"/>
  <c r="N39" i="6" s="1"/>
  <c r="O39" i="6" s="1"/>
  <c r="I34" i="6"/>
  <c r="N34" i="6" s="1"/>
  <c r="O34" i="6" s="1"/>
  <c r="I32" i="6"/>
  <c r="N32" i="6" s="1"/>
  <c r="O32" i="6" s="1"/>
  <c r="I51" i="6"/>
  <c r="N51" i="6" s="1"/>
  <c r="O51" i="6" s="1"/>
  <c r="I40" i="6"/>
  <c r="N40" i="6" s="1"/>
  <c r="O40" i="6" s="1"/>
  <c r="I113" i="6"/>
  <c r="N113" i="6" s="1"/>
  <c r="O113" i="6" s="1"/>
  <c r="I27" i="6"/>
  <c r="N27" i="6" s="1"/>
  <c r="O27" i="6" s="1"/>
  <c r="I107" i="6"/>
  <c r="N107" i="6" s="1"/>
  <c r="O107" i="6" s="1"/>
  <c r="I48" i="6"/>
  <c r="N48" i="6" s="1"/>
  <c r="O48" i="6" s="1"/>
  <c r="I26" i="6"/>
  <c r="N26" i="6" s="1"/>
  <c r="O26" i="6" s="1"/>
  <c r="I127" i="6"/>
  <c r="N127" i="6" s="1"/>
  <c r="O127" i="6" s="1"/>
  <c r="I173" i="6"/>
  <c r="N173" i="6" s="1"/>
  <c r="O173" i="6" s="1"/>
  <c r="I63" i="6"/>
  <c r="N63" i="6" s="1"/>
  <c r="O63" i="6" s="1"/>
  <c r="I8" i="6"/>
  <c r="N8" i="6" s="1"/>
  <c r="O8" i="6" s="1"/>
  <c r="I178" i="6"/>
  <c r="N178" i="6" s="1"/>
  <c r="O178" i="6" s="1"/>
  <c r="I212" i="6"/>
  <c r="N212" i="6" s="1"/>
  <c r="O212" i="6" s="1"/>
  <c r="I157" i="6"/>
  <c r="N157" i="6" s="1"/>
  <c r="O157" i="6" s="1"/>
  <c r="I103" i="6"/>
  <c r="N103" i="6" s="1"/>
  <c r="O103" i="6" s="1"/>
  <c r="I75" i="6"/>
  <c r="N75" i="6" s="1"/>
  <c r="O75" i="6" s="1"/>
  <c r="I47" i="6"/>
  <c r="N47" i="6" s="1"/>
  <c r="O47" i="6" s="1"/>
  <c r="I104" i="6"/>
  <c r="N104" i="6" s="1"/>
  <c r="O104" i="6" s="1"/>
  <c r="I122" i="6"/>
  <c r="N122" i="6" s="1"/>
  <c r="O122" i="6" s="1"/>
  <c r="I36" i="6"/>
  <c r="N36" i="6" s="1"/>
  <c r="O36" i="6" s="1"/>
  <c r="I240" i="6" l="1"/>
</calcChain>
</file>

<file path=xl/sharedStrings.xml><?xml version="1.0" encoding="utf-8"?>
<sst xmlns="http://schemas.openxmlformats.org/spreadsheetml/2006/main" count="1199" uniqueCount="531">
  <si>
    <t>Store Name</t>
  </si>
  <si>
    <t>CAMP LEJEUNE MCB</t>
  </si>
  <si>
    <t>WRIGHT-PATTERSON AFB</t>
  </si>
  <si>
    <t>FORT CAMPBELL</t>
  </si>
  <si>
    <t>SCOTT AFB</t>
  </si>
  <si>
    <t>FORT BRAGG NORTH</t>
  </si>
  <si>
    <t>FORT EUSTIS</t>
  </si>
  <si>
    <t>LANGLEY AFB</t>
  </si>
  <si>
    <t>OCEANA NAS</t>
  </si>
  <si>
    <t>FORT BRAGG SOUTH</t>
  </si>
  <si>
    <t>RAMSTEIN AB</t>
  </si>
  <si>
    <t>SAN DIEGO NB</t>
  </si>
  <si>
    <t>DAVIS-MONTHAN AFB</t>
  </si>
  <si>
    <t>LUKE AFB</t>
  </si>
  <si>
    <t>CAMP PENDLETON MCB</t>
  </si>
  <si>
    <t>TRAVIS AFB</t>
  </si>
  <si>
    <t>NELLIS AFB</t>
  </si>
  <si>
    <t>MIRAMAR MCAS</t>
  </si>
  <si>
    <t>RANDOLPH</t>
  </si>
  <si>
    <t>FORT CARSON</t>
  </si>
  <si>
    <t>PETERSON AFB</t>
  </si>
  <si>
    <t>TINKER AFB</t>
  </si>
  <si>
    <t>FORT BLISS</t>
  </si>
  <si>
    <t>FORT SAM HOUSTON</t>
  </si>
  <si>
    <t>ANDREWS AFB</t>
  </si>
  <si>
    <t>FORT MEADE</t>
  </si>
  <si>
    <t>MCGUIRE AFB</t>
  </si>
  <si>
    <t>FORT BELVOIR</t>
  </si>
  <si>
    <t>FORT MYER</t>
  </si>
  <si>
    <t>QUANTICO MCB</t>
  </si>
  <si>
    <t>JACKSONVILLE NAS</t>
  </si>
  <si>
    <t>MACDILL AFB</t>
  </si>
  <si>
    <t>PATRICK AFB</t>
  </si>
  <si>
    <t>FORT BENNING</t>
  </si>
  <si>
    <t>EGLIN AFB</t>
  </si>
  <si>
    <t>PENSACOLA NAS</t>
  </si>
  <si>
    <t>KEESLER AFB</t>
  </si>
  <si>
    <t>FORT BUCHANAN</t>
  </si>
  <si>
    <t>KADENA AB</t>
  </si>
  <si>
    <t>CAMP HUMPHREYS</t>
  </si>
  <si>
    <t>ANCHORAGE AREA</t>
  </si>
  <si>
    <t>FORT LEWIS</t>
  </si>
  <si>
    <t>MCCHORD FIELD</t>
  </si>
  <si>
    <t>HICKAM</t>
  </si>
  <si>
    <t>KANEOHE BAY MCBH</t>
  </si>
  <si>
    <t>PEARL HARBOR</t>
  </si>
  <si>
    <t>SCHOFIELD BARRACKS</t>
  </si>
  <si>
    <t>ANDERSEN AFB</t>
  </si>
  <si>
    <t>OROTE</t>
  </si>
  <si>
    <t>Items</t>
  </si>
  <si>
    <t>DODAAC</t>
  </si>
  <si>
    <t>LITTLE CREEK</t>
  </si>
  <si>
    <t>HQCNFF</t>
  </si>
  <si>
    <t>NORFOLK NS</t>
  </si>
  <si>
    <t>HQCWHW</t>
  </si>
  <si>
    <t>HQCKL8</t>
  </si>
  <si>
    <t>HQCWHX</t>
  </si>
  <si>
    <t>HQCCAM</t>
  </si>
  <si>
    <t>HQCNEN</t>
  </si>
  <si>
    <t>HQCSJL</t>
  </si>
  <si>
    <t>HQCE28</t>
  </si>
  <si>
    <t>HQCWGQ</t>
  </si>
  <si>
    <t>HQCWGR</t>
  </si>
  <si>
    <t>HQCSJN</t>
  </si>
  <si>
    <t>HQCKLM</t>
  </si>
  <si>
    <t>HQCKMQ</t>
  </si>
  <si>
    <t>HQCNEK</t>
  </si>
  <si>
    <t>HQCWAD</t>
  </si>
  <si>
    <t>HQCCBJ</t>
  </si>
  <si>
    <t>HQCWHU</t>
  </si>
  <si>
    <t>HQCNFJ</t>
  </si>
  <si>
    <t>HQCKMG</t>
  </si>
  <si>
    <t>HQCCBT</t>
  </si>
  <si>
    <t>HQCSK3</t>
  </si>
  <si>
    <t>HQCNFH</t>
  </si>
  <si>
    <t>HQCMCA</t>
  </si>
  <si>
    <t>HQCNEW</t>
  </si>
  <si>
    <t>HQCCAV</t>
  </si>
  <si>
    <t>HQCCAY</t>
  </si>
  <si>
    <t>HQCSJW</t>
  </si>
  <si>
    <t>HQCKMC</t>
  </si>
  <si>
    <t>HQCSKC</t>
  </si>
  <si>
    <t>HQCMCW</t>
  </si>
  <si>
    <t>HQCSKU</t>
  </si>
  <si>
    <t>HQCCBF</t>
  </si>
  <si>
    <t>HQCWGD</t>
  </si>
  <si>
    <t>HQCCBG</t>
  </si>
  <si>
    <t>HQCSJP</t>
  </si>
  <si>
    <t>HQCWG4</t>
  </si>
  <si>
    <t>HQCCA1</t>
  </si>
  <si>
    <t>HQCKLB</t>
  </si>
  <si>
    <t>HQCWHZ</t>
  </si>
  <si>
    <t>HQCSKG</t>
  </si>
  <si>
    <t>HQCCBH</t>
  </si>
  <si>
    <t>HQCCBB</t>
  </si>
  <si>
    <t>HQCMC8</t>
  </si>
  <si>
    <t>HQCWHV</t>
  </si>
  <si>
    <t>HQCWHY</t>
  </si>
  <si>
    <t>HQCMCE</t>
  </si>
  <si>
    <t>HQCMDA</t>
  </si>
  <si>
    <t>HQCMCR</t>
  </si>
  <si>
    <t>HQCKLF</t>
  </si>
  <si>
    <t>HQCCA7</t>
  </si>
  <si>
    <t>Sales Rank</t>
  </si>
  <si>
    <t>Area</t>
  </si>
  <si>
    <t>East</t>
  </si>
  <si>
    <t>Pacific</t>
  </si>
  <si>
    <t>West</t>
  </si>
  <si>
    <t>Central</t>
  </si>
  <si>
    <t>Oct 2019 to March 31 2019</t>
  </si>
  <si>
    <t>DoDAAC</t>
  </si>
  <si>
    <t>ZONE</t>
  </si>
  <si>
    <t>STORE NAME</t>
  </si>
  <si>
    <t xml:space="preserve">BOTTLE DEPOSITS   </t>
  </si>
  <si>
    <t xml:space="preserve">BOTTLE REFUNDS    </t>
  </si>
  <si>
    <t xml:space="preserve">GROCERY PRIMARY   </t>
  </si>
  <si>
    <t>gro with depost</t>
  </si>
  <si>
    <t xml:space="preserve">MEAT PRIMARY      </t>
  </si>
  <si>
    <t xml:space="preserve">PRODUCE PRIMARY   </t>
  </si>
  <si>
    <t>Sum:</t>
  </si>
  <si>
    <t>HQCCA3</t>
  </si>
  <si>
    <t>NEW RIVER MCAS</t>
  </si>
  <si>
    <t>HQCCA6</t>
  </si>
  <si>
    <t>SEYMOUR JOHNSON AFB</t>
  </si>
  <si>
    <t>HQCCAC</t>
  </si>
  <si>
    <t>LITTLE ROCK AFB</t>
  </si>
  <si>
    <t>HQCCAG</t>
  </si>
  <si>
    <t>GREAT LAKES NS</t>
  </si>
  <si>
    <t>HQCCAH</t>
  </si>
  <si>
    <t>ROCK ISLAND ARSENAL</t>
  </si>
  <si>
    <t>HQCCAJ</t>
  </si>
  <si>
    <t>HARRISON VILLAGE</t>
  </si>
  <si>
    <t>HQCCAK</t>
  </si>
  <si>
    <t>CRANE NSA</t>
  </si>
  <si>
    <t>HQCCAN</t>
  </si>
  <si>
    <t>FORT KNOX</t>
  </si>
  <si>
    <t>HQCCAQ</t>
  </si>
  <si>
    <t>FORT MCCOY</t>
  </si>
  <si>
    <t>HQCCAS</t>
  </si>
  <si>
    <t>SELFRIDGE ANG BASE</t>
  </si>
  <si>
    <t>HQCCAW</t>
  </si>
  <si>
    <t>FORT LEONARD WOOD</t>
  </si>
  <si>
    <t>HQCCAX</t>
  </si>
  <si>
    <t>WHITEMAN AFB</t>
  </si>
  <si>
    <t>HQCCAZ</t>
  </si>
  <si>
    <t>CHERRY POINT MCAS</t>
  </si>
  <si>
    <t>HQCCBC</t>
  </si>
  <si>
    <t>FORT LEE</t>
  </si>
  <si>
    <t>LITTLE CREEK NAVPHIBASE</t>
  </si>
  <si>
    <t>NORFOLK NAVSTA</t>
  </si>
  <si>
    <t>HQCCBK</t>
  </si>
  <si>
    <t>PORTSMOUTH NNSY</t>
  </si>
  <si>
    <t>HQCCRG</t>
  </si>
  <si>
    <t>RICHARDS-GEBAUR</t>
  </si>
  <si>
    <t>HQCE1B</t>
  </si>
  <si>
    <t>ALCONBURY</t>
  </si>
  <si>
    <t>HQCE1H</t>
  </si>
  <si>
    <t>LAKENHEATH</t>
  </si>
  <si>
    <t>HQCE1J</t>
  </si>
  <si>
    <t>MILDENHALL</t>
  </si>
  <si>
    <t>HQCE1M</t>
  </si>
  <si>
    <t>CROUGHTON</t>
  </si>
  <si>
    <t>HQCE1Q</t>
  </si>
  <si>
    <t>MENWITH HILL</t>
  </si>
  <si>
    <t>HQCE23</t>
  </si>
  <si>
    <t>VOGELWEH</t>
  </si>
  <si>
    <t>HQCE24</t>
  </si>
  <si>
    <t>WIESBADEN</t>
  </si>
  <si>
    <t>HQCE27</t>
  </si>
  <si>
    <t>BAUMHOLDER</t>
  </si>
  <si>
    <t>HQCE2Y</t>
  </si>
  <si>
    <t>SPANGDAHLEM AIR BASE</t>
  </si>
  <si>
    <t>HQCE3K</t>
  </si>
  <si>
    <t>CHIEVRES AB</t>
  </si>
  <si>
    <t>HQCE3V</t>
  </si>
  <si>
    <t>SCHINNEN</t>
  </si>
  <si>
    <t>HQCE41</t>
  </si>
  <si>
    <t>VILSECK</t>
  </si>
  <si>
    <t>HQCE4C</t>
  </si>
  <si>
    <t>ANSBACH</t>
  </si>
  <si>
    <t>HQCE4J</t>
  </si>
  <si>
    <t>GARMISCH</t>
  </si>
  <si>
    <t>HQCE4L</t>
  </si>
  <si>
    <t>GRAFENWOEHR</t>
  </si>
  <si>
    <t>HQCE4Q</t>
  </si>
  <si>
    <t>KELLEY BARRACKS</t>
  </si>
  <si>
    <t>HQCE4S</t>
  </si>
  <si>
    <t>HOHENFELS</t>
  </si>
  <si>
    <t>HQCE4U</t>
  </si>
  <si>
    <t>PANZER KASERNE</t>
  </si>
  <si>
    <t>HQCE4V</t>
  </si>
  <si>
    <t>PATCH BARRACKS</t>
  </si>
  <si>
    <t>HQCE5B</t>
  </si>
  <si>
    <t>CAIRO</t>
  </si>
  <si>
    <t>HQCE5H</t>
  </si>
  <si>
    <t>IZMIR</t>
  </si>
  <si>
    <t>HQCE5J</t>
  </si>
  <si>
    <t>LIVORNO</t>
  </si>
  <si>
    <t>HQCE5L</t>
  </si>
  <si>
    <t>LAJES</t>
  </si>
  <si>
    <t>HQCE5M</t>
  </si>
  <si>
    <t>RIYADH</t>
  </si>
  <si>
    <t>HQCE5Q</t>
  </si>
  <si>
    <t>VICENZA</t>
  </si>
  <si>
    <t>HQCE5T</t>
  </si>
  <si>
    <t>ANKARA</t>
  </si>
  <si>
    <t>HQCE5U</t>
  </si>
  <si>
    <t>ROTA</t>
  </si>
  <si>
    <t>HQCE5V</t>
  </si>
  <si>
    <t>SIGONELLA</t>
  </si>
  <si>
    <t>HQCE5W</t>
  </si>
  <si>
    <t>AVIANO AB</t>
  </si>
  <si>
    <t>HQCE5X</t>
  </si>
  <si>
    <t>NAPLES NSA</t>
  </si>
  <si>
    <t>HQCE5Y</t>
  </si>
  <si>
    <t>INCIRLIK AB</t>
  </si>
  <si>
    <t>HQCE7C</t>
  </si>
  <si>
    <t>ROBINSON BARRACKS</t>
  </si>
  <si>
    <t>HQCKL1</t>
  </si>
  <si>
    <t>MCCLELLAN</t>
  </si>
  <si>
    <t>HQCKL2</t>
  </si>
  <si>
    <t>MOFFETT FIELD</t>
  </si>
  <si>
    <t>HQCKL6</t>
  </si>
  <si>
    <t>PORT HUENEME</t>
  </si>
  <si>
    <t>HQCKLC</t>
  </si>
  <si>
    <t>FORT HUACHUCA</t>
  </si>
  <si>
    <t>HQCKLH</t>
  </si>
  <si>
    <t>YUMA PG</t>
  </si>
  <si>
    <t>HQCKLK</t>
  </si>
  <si>
    <t>BEALE AFB</t>
  </si>
  <si>
    <t>HQCKLL</t>
  </si>
  <si>
    <t>BARSTOW MCLB</t>
  </si>
  <si>
    <t>HQCKLP</t>
  </si>
  <si>
    <t>EDWARDS AFB</t>
  </si>
  <si>
    <t>HQCKLQ</t>
  </si>
  <si>
    <t>FORT IRWIN</t>
  </si>
  <si>
    <t>HQCKLR</t>
  </si>
  <si>
    <t>ORD COMMUNITY</t>
  </si>
  <si>
    <t>HQCKLU</t>
  </si>
  <si>
    <t>IMPERIAL BEACH</t>
  </si>
  <si>
    <t>HQCKLV</t>
  </si>
  <si>
    <t>LEMOORE NAS</t>
  </si>
  <si>
    <t>HQCKLW</t>
  </si>
  <si>
    <t>LOS ANGELES AFB</t>
  </si>
  <si>
    <t>HQCKLY</t>
  </si>
  <si>
    <t>MARCH ARB</t>
  </si>
  <si>
    <t>HQCKM5</t>
  </si>
  <si>
    <t>YUMA MCAS</t>
  </si>
  <si>
    <t>HQCKM6</t>
  </si>
  <si>
    <t>CHINA LAKE NAWS</t>
  </si>
  <si>
    <t>HQCKM7</t>
  </si>
  <si>
    <t>HILL AFB</t>
  </si>
  <si>
    <t>HQCKMA</t>
  </si>
  <si>
    <t>SAN ONOFRE</t>
  </si>
  <si>
    <t>HQCKMD</t>
  </si>
  <si>
    <t>TWENTYNINE PALMS MCAGCC</t>
  </si>
  <si>
    <t>HQCKME</t>
  </si>
  <si>
    <t>VANDENBERG AFB</t>
  </si>
  <si>
    <t>HQCKMF</t>
  </si>
  <si>
    <t>FALLON NAS</t>
  </si>
  <si>
    <t>HQCKMH</t>
  </si>
  <si>
    <t>DUGWAY PG</t>
  </si>
  <si>
    <t>HQCKMJ</t>
  </si>
  <si>
    <t>FORT HUNTER LIGGETT</t>
  </si>
  <si>
    <t>HQCKMP</t>
  </si>
  <si>
    <t>EL CENTRO NAF</t>
  </si>
  <si>
    <t>HQCKMR</t>
  </si>
  <si>
    <t>NORTH ISLAND NAS</t>
  </si>
  <si>
    <t>HQCKMU</t>
  </si>
  <si>
    <t>BRIDGEPORT MCMWTC</t>
  </si>
  <si>
    <t>HQCMAC</t>
  </si>
  <si>
    <t>WHITE SANDS</t>
  </si>
  <si>
    <t>HQCMC1</t>
  </si>
  <si>
    <t>GOODFELLOW AFB</t>
  </si>
  <si>
    <t>HQCMC2</t>
  </si>
  <si>
    <t>FORT HOOD-CLEAR CREEK</t>
  </si>
  <si>
    <t>HQCMC3</t>
  </si>
  <si>
    <t>FORT HOOD-WARRIOR WAY</t>
  </si>
  <si>
    <t>HQCMC5</t>
  </si>
  <si>
    <t>KINGSVILLE NAS</t>
  </si>
  <si>
    <t>HQCMC6</t>
  </si>
  <si>
    <t>LACKLAND</t>
  </si>
  <si>
    <t>HQCMC7</t>
  </si>
  <si>
    <t>LAUGHLIN AFB</t>
  </si>
  <si>
    <t>HQCMCB</t>
  </si>
  <si>
    <t>BUCKLEY AFB</t>
  </si>
  <si>
    <t>HQCMCF</t>
  </si>
  <si>
    <t>AIR FORCE ACADEMY</t>
  </si>
  <si>
    <t>HQCMCG</t>
  </si>
  <si>
    <t>FORT RILEY</t>
  </si>
  <si>
    <t>HQCMCH</t>
  </si>
  <si>
    <t>MCCONNELL AFB</t>
  </si>
  <si>
    <t>HQCMCK</t>
  </si>
  <si>
    <t>GRAND FORKS AFB</t>
  </si>
  <si>
    <t>HQCMCL</t>
  </si>
  <si>
    <t>MINOT AFB</t>
  </si>
  <si>
    <t>HQCMCM</t>
  </si>
  <si>
    <t>OFFUTT AFB</t>
  </si>
  <si>
    <t>HQCMCN</t>
  </si>
  <si>
    <t>KIRTLAND AFB</t>
  </si>
  <si>
    <t>HQCMCP</t>
  </si>
  <si>
    <t>ALTUS AFB</t>
  </si>
  <si>
    <t>HQCMCQ</t>
  </si>
  <si>
    <t>FORT SILL</t>
  </si>
  <si>
    <t>HQCMCS</t>
  </si>
  <si>
    <t>VANCE AFB</t>
  </si>
  <si>
    <t>HQCMCY</t>
  </si>
  <si>
    <t>CORPUS CHRISTI NAS</t>
  </si>
  <si>
    <t>HQCMCZ</t>
  </si>
  <si>
    <t>DYESS AFB</t>
  </si>
  <si>
    <t>HQCMDB</t>
  </si>
  <si>
    <t>ELLSWORTH AFB</t>
  </si>
  <si>
    <t>HQCMDC</t>
  </si>
  <si>
    <t>SHEPPARD AFB</t>
  </si>
  <si>
    <t>HQCMDE</t>
  </si>
  <si>
    <t>F. E. WARREN AFB</t>
  </si>
  <si>
    <t>HQCMDG</t>
  </si>
  <si>
    <t>HOLLOMAN AFB</t>
  </si>
  <si>
    <t>HQCMDH</t>
  </si>
  <si>
    <t>CANNON AFB</t>
  </si>
  <si>
    <t>HQCMDK</t>
  </si>
  <si>
    <t>FORT WORTH NAS</t>
  </si>
  <si>
    <t>HQCMDR</t>
  </si>
  <si>
    <t>FORT LEAVENWORTH</t>
  </si>
  <si>
    <t>HQCNAA</t>
  </si>
  <si>
    <t>HANSCOM AFB</t>
  </si>
  <si>
    <t>HQCNAB</t>
  </si>
  <si>
    <t>PATUXENT RIVER NAS</t>
  </si>
  <si>
    <t>HQCNE2</t>
  </si>
  <si>
    <t>FORT HAMILTON</t>
  </si>
  <si>
    <t>HQCNE3</t>
  </si>
  <si>
    <t>MITCHEL FIELD</t>
  </si>
  <si>
    <t>HQCNE5</t>
  </si>
  <si>
    <t>SARATOGA SPRINGS</t>
  </si>
  <si>
    <t>HQCNE7</t>
  </si>
  <si>
    <t>WEST POINT</t>
  </si>
  <si>
    <t>HQCNE8</t>
  </si>
  <si>
    <t>PICATINNY ARSENAL</t>
  </si>
  <si>
    <t>HQCNE9</t>
  </si>
  <si>
    <t>CARLISLE BARRACKS</t>
  </si>
  <si>
    <t>HQCNEB</t>
  </si>
  <si>
    <t>BOLLING AFB</t>
  </si>
  <si>
    <t>HQCNEE</t>
  </si>
  <si>
    <t>NEW LONDON (GROTON)</t>
  </si>
  <si>
    <t>HQCNEF</t>
  </si>
  <si>
    <t>FOREST GLEN (FORMERLY WALTER REED)</t>
  </si>
  <si>
    <t>HQCNEG</t>
  </si>
  <si>
    <t>DOVER AFB</t>
  </si>
  <si>
    <t>HQCNEJ</t>
  </si>
  <si>
    <t>ABERDEEN PG</t>
  </si>
  <si>
    <t>HQCNEL</t>
  </si>
  <si>
    <t>ANNAPOLIS NSA</t>
  </si>
  <si>
    <t>HQCNEQ</t>
  </si>
  <si>
    <t>BANGOR ANGB</t>
  </si>
  <si>
    <t>HQCNEV</t>
  </si>
  <si>
    <t>LAKEHURST NAES</t>
  </si>
  <si>
    <t>HQCNEY</t>
  </si>
  <si>
    <t>FORT DRUM</t>
  </si>
  <si>
    <t>HQCNFA</t>
  </si>
  <si>
    <t>PITTSBURGH AREA</t>
  </si>
  <si>
    <t>HQCNFD</t>
  </si>
  <si>
    <t>TOBYHANNA</t>
  </si>
  <si>
    <t>HQCNFE</t>
  </si>
  <si>
    <t>NEWPORT NS</t>
  </si>
  <si>
    <t>HQCNFK</t>
  </si>
  <si>
    <t>DAHLGREN NSF</t>
  </si>
  <si>
    <t>HQCNFN</t>
  </si>
  <si>
    <t>FORT DETRICK</t>
  </si>
  <si>
    <t>HQCNFV</t>
  </si>
  <si>
    <t>PORTSMOUTH NSY</t>
  </si>
  <si>
    <t>HQCSJ2</t>
  </si>
  <si>
    <t>FORT STEWART</t>
  </si>
  <si>
    <t>HQCSJ3</t>
  </si>
  <si>
    <t>HUNTER AAF</t>
  </si>
  <si>
    <t>HQCSJ4</t>
  </si>
  <si>
    <t>KINGS BAY NSB</t>
  </si>
  <si>
    <t>HQCSJ5</t>
  </si>
  <si>
    <t>MAYPORT NS</t>
  </si>
  <si>
    <t>HQCSJ6</t>
  </si>
  <si>
    <t>CAMP MERRILL</t>
  </si>
  <si>
    <t>HQCSJ7</t>
  </si>
  <si>
    <t>MOODY AFB</t>
  </si>
  <si>
    <t>HQCSJ8</t>
  </si>
  <si>
    <t>ROBINS AFB</t>
  </si>
  <si>
    <t>HQCSJ9</t>
  </si>
  <si>
    <t>MEMPHIS NSA</t>
  </si>
  <si>
    <t>HQCSJB</t>
  </si>
  <si>
    <t>GUNTER AFB</t>
  </si>
  <si>
    <t>HQCSJC</t>
  </si>
  <si>
    <t>MAXWELL AFB</t>
  </si>
  <si>
    <t>HQCSJF</t>
  </si>
  <si>
    <t>REDSTONE ARSENAL</t>
  </si>
  <si>
    <t>HQCSJH</t>
  </si>
  <si>
    <t>FORT RUCKER</t>
  </si>
  <si>
    <t>HQCSJJ</t>
  </si>
  <si>
    <t>SHAW AFB</t>
  </si>
  <si>
    <t>HQCSJM</t>
  </si>
  <si>
    <t>KEY WEST NAS</t>
  </si>
  <si>
    <t>HQCSJQ</t>
  </si>
  <si>
    <t>NEW ORLEANS NAS JRB</t>
  </si>
  <si>
    <t>HQCSJR</t>
  </si>
  <si>
    <t>TYNDALL AFB</t>
  </si>
  <si>
    <t>HQCSJS</t>
  </si>
  <si>
    <t>WHITING FIELD NAS</t>
  </si>
  <si>
    <t>HQCSJT</t>
  </si>
  <si>
    <t>HURLBURT FIELD</t>
  </si>
  <si>
    <t>HQCSJU</t>
  </si>
  <si>
    <t>ALBANY MCLB</t>
  </si>
  <si>
    <t>HQCSJZ</t>
  </si>
  <si>
    <t>FORT GORDON</t>
  </si>
  <si>
    <t>HQCSK5</t>
  </si>
  <si>
    <t>CHARLESTON AFB</t>
  </si>
  <si>
    <t>HQCSK6</t>
  </si>
  <si>
    <t>ARNOLD AFB</t>
  </si>
  <si>
    <t>HQCSKA</t>
  </si>
  <si>
    <t>BARKSDALE AFB</t>
  </si>
  <si>
    <t>HQCSKB</t>
  </si>
  <si>
    <t>FORT POLK</t>
  </si>
  <si>
    <t>HQCSKE</t>
  </si>
  <si>
    <t>COLUMBUS AFB</t>
  </si>
  <si>
    <t>HQCSKF</t>
  </si>
  <si>
    <t>GULFPORT NCBC</t>
  </si>
  <si>
    <t>HQCSKH</t>
  </si>
  <si>
    <t>MERIDIAN NAS</t>
  </si>
  <si>
    <t>HQCSKK</t>
  </si>
  <si>
    <t>CHARLESTON NWS</t>
  </si>
  <si>
    <t>HQCSKM</t>
  </si>
  <si>
    <t>FORT JACKSON</t>
  </si>
  <si>
    <t>HQCSKP</t>
  </si>
  <si>
    <t>PARRIS ISLAND MCRD</t>
  </si>
  <si>
    <t>HQCWAC</t>
  </si>
  <si>
    <t>SASEBO</t>
  </si>
  <si>
    <t>HQCWG2</t>
  </si>
  <si>
    <t>CHINHAE</t>
  </si>
  <si>
    <t>HQCWG7</t>
  </si>
  <si>
    <t>CAMP ZAMA</t>
  </si>
  <si>
    <t>HQCWG8</t>
  </si>
  <si>
    <t>KUNSAN AB</t>
  </si>
  <si>
    <t>HQCWG9</t>
  </si>
  <si>
    <t>OSAN AB</t>
  </si>
  <si>
    <t>HQCWGC</t>
  </si>
  <si>
    <t>EIELSON AFB</t>
  </si>
  <si>
    <t>HQCWGE</t>
  </si>
  <si>
    <t>FORT GREELY</t>
  </si>
  <si>
    <t>HQCWGG</t>
  </si>
  <si>
    <t>FORT WAINWRIGHT</t>
  </si>
  <si>
    <t>HQCWGH</t>
  </si>
  <si>
    <t>MOUNTAIN HOME AFB</t>
  </si>
  <si>
    <t>HQCWGL</t>
  </si>
  <si>
    <t>MALMSTROM AFB</t>
  </si>
  <si>
    <t>HQCWGM</t>
  </si>
  <si>
    <t>BANGOR NBK</t>
  </si>
  <si>
    <t>HQCWGN</t>
  </si>
  <si>
    <t>BREMERTON NBK</t>
  </si>
  <si>
    <t>HQCWGP</t>
  </si>
  <si>
    <t>FAIRCHILD AFB</t>
  </si>
  <si>
    <t>HQCWGU</t>
  </si>
  <si>
    <t>WHIDBEY ISLAND NAS</t>
  </si>
  <si>
    <t>HQCWGX</t>
  </si>
  <si>
    <t>CAMP CARROLL</t>
  </si>
  <si>
    <t>HQCWGY</t>
  </si>
  <si>
    <t>CAMP CASEY</t>
  </si>
  <si>
    <t>HQCWHB</t>
  </si>
  <si>
    <t>DAEGU</t>
  </si>
  <si>
    <t>HQCWHC</t>
  </si>
  <si>
    <t>YONGSAN</t>
  </si>
  <si>
    <t>HQCWHD</t>
  </si>
  <si>
    <t>ATSUGI NAF</t>
  </si>
  <si>
    <t>HQCWHE</t>
  </si>
  <si>
    <t>CAMP KURE</t>
  </si>
  <si>
    <t>HQCWHF</t>
  </si>
  <si>
    <t>MISAWA AB</t>
  </si>
  <si>
    <t>HQCWHH</t>
  </si>
  <si>
    <t>SAGAMIHARA</t>
  </si>
  <si>
    <t>HQCWHJ</t>
  </si>
  <si>
    <t>IWAKUNI MCAS</t>
  </si>
  <si>
    <t>HQCWHK</t>
  </si>
  <si>
    <t>YOKOSUKA NFA</t>
  </si>
  <si>
    <t>HQCWHL</t>
  </si>
  <si>
    <t>YOKOTA AB</t>
  </si>
  <si>
    <t>HQCWHM</t>
  </si>
  <si>
    <t>CAMP COURTNEY MCB</t>
  </si>
  <si>
    <t>HQCWHN</t>
  </si>
  <si>
    <t>CAMP FOSTER MCB</t>
  </si>
  <si>
    <t>HQCWHP</t>
  </si>
  <si>
    <t>CAMP KINSER MCB</t>
  </si>
  <si>
    <t>HQCWJ1</t>
  </si>
  <si>
    <t>KODIAK</t>
  </si>
  <si>
    <t>HQCWJ3</t>
  </si>
  <si>
    <t>SMOKEY POINT</t>
  </si>
  <si>
    <t>HQCWJ4</t>
  </si>
  <si>
    <t>HARIO VILLAGE</t>
  </si>
  <si>
    <t>HQCWJS</t>
  </si>
  <si>
    <t>K-16 AIR BASE</t>
  </si>
  <si>
    <t>balance</t>
  </si>
  <si>
    <t>7-day</t>
  </si>
  <si>
    <t>Oct</t>
  </si>
  <si>
    <t>Nov</t>
  </si>
  <si>
    <t>Dec</t>
  </si>
  <si>
    <t>Jan</t>
  </si>
  <si>
    <t>Feb</t>
  </si>
  <si>
    <t>Mar</t>
  </si>
  <si>
    <t>6-day</t>
  </si>
  <si>
    <t>Total days</t>
  </si>
  <si>
    <t>ZN</t>
  </si>
  <si>
    <t>US</t>
  </si>
  <si>
    <t>O</t>
  </si>
  <si>
    <t>10/1/18 - 3/31/19 vs 10/1/17 - 3/31/18</t>
  </si>
  <si>
    <t>Sales</t>
  </si>
  <si>
    <t>Transactions</t>
  </si>
  <si>
    <t>FYTD Sales Rank</t>
  </si>
  <si>
    <t>Current FYTD</t>
  </si>
  <si>
    <t>Prior FYTD</t>
  </si>
  <si>
    <t>$ Difference</t>
  </si>
  <si>
    <t>% Change</t>
  </si>
  <si>
    <t>Difference</t>
  </si>
  <si>
    <t>TWENTYNINE PALMS</t>
  </si>
  <si>
    <t>FOREST GLEN</t>
  </si>
  <si>
    <t>CAMP RED CLOUD</t>
  </si>
  <si>
    <t>CAMP STANLEY</t>
  </si>
  <si>
    <t>TOTAL:</t>
  </si>
  <si>
    <t>Item UPC</t>
  </si>
  <si>
    <t>Case UPC</t>
  </si>
  <si>
    <t>PK/Size</t>
  </si>
  <si>
    <t>RSL</t>
  </si>
  <si>
    <t>CASE QTY</t>
  </si>
  <si>
    <t>Item Description</t>
  </si>
  <si>
    <t>Broker</t>
  </si>
  <si>
    <t>Contract</t>
  </si>
  <si>
    <t>Company</t>
  </si>
  <si>
    <t>DODAC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</si>
</sst>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\$#,##0;[Red]&quot;$-&quot;#,##0"/>
    <numFmt numFmtId="165" formatCode="_(* #,##0_);_(* \(#,##0\);_(* &quot;-&quot;??_);_(@_)"/>
    <numFmt numFmtId="166" formatCode="#,##0.00%;[Red]\-#,##0.00%"/>
    <numFmt numFmtId="167" formatCode="0,000;[Red]\-0,000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1"/>
      <color rgb="FF2B6A97"/>
      <name val="Arial"/>
      <family val="2"/>
    </font>
    <font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sz val="9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33333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175B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CE00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</fills>
  <borders count="2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ck">
        <color auto="1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n">
        <color rgb="FFCAC9D9"/>
      </right>
      <top/>
      <bottom style="thin">
        <color rgb="FFCAC9D9"/>
      </bottom>
      <diagonal/>
    </border>
    <border>
      <left style="thin">
        <color rgb="FFCAC9D9"/>
      </left>
      <right style="thin">
        <color rgb="FFCAC9D9"/>
      </right>
      <top/>
      <bottom style="thin">
        <color rgb="FFCAC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wrapText="1"/>
    </xf>
    <xf numFmtId="0" fontId="9" fillId="0" borderId="0" xfId="0" applyFont="1"/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0" xfId="0" applyFont="1"/>
    <xf numFmtId="0" fontId="12" fillId="2" borderId="0" xfId="2" applyFont="1" applyFill="1" applyAlignment="1">
      <alignment horizontal="left"/>
    </xf>
    <xf numFmtId="49" fontId="13" fillId="5" borderId="9" xfId="2" applyNumberFormat="1" applyFont="1" applyFill="1" applyBorder="1" applyAlignment="1">
      <alignment horizontal="center"/>
    </xf>
    <xf numFmtId="49" fontId="13" fillId="6" borderId="9" xfId="2" applyNumberFormat="1" applyFont="1" applyFill="1" applyBorder="1" applyAlignment="1">
      <alignment horizontal="center"/>
    </xf>
    <xf numFmtId="49" fontId="13" fillId="5" borderId="10" xfId="2" applyNumberFormat="1" applyFont="1" applyFill="1" applyBorder="1" applyAlignment="1">
      <alignment horizontal="left"/>
    </xf>
    <xf numFmtId="0" fontId="13" fillId="5" borderId="10" xfId="2" applyFont="1" applyFill="1" applyBorder="1" applyAlignment="1">
      <alignment horizontal="right"/>
    </xf>
    <xf numFmtId="164" fontId="12" fillId="7" borderId="11" xfId="2" applyNumberFormat="1" applyFont="1" applyFill="1" applyBorder="1" applyAlignment="1">
      <alignment horizontal="right"/>
    </xf>
    <xf numFmtId="164" fontId="14" fillId="2" borderId="12" xfId="2" applyNumberFormat="1" applyFont="1" applyFill="1" applyBorder="1" applyAlignment="1">
      <alignment horizontal="right"/>
    </xf>
    <xf numFmtId="164" fontId="12" fillId="2" borderId="0" xfId="2" applyNumberFormat="1" applyFont="1" applyFill="1" applyAlignment="1">
      <alignment horizontal="left"/>
    </xf>
    <xf numFmtId="164" fontId="12" fillId="2" borderId="0" xfId="2" applyNumberFormat="1" applyFont="1" applyFill="1" applyAlignment="1">
      <alignment horizontal="center"/>
    </xf>
    <xf numFmtId="164" fontId="12" fillId="2" borderId="11" xfId="2" applyNumberFormat="1" applyFont="1" applyFill="1" applyBorder="1" applyAlignment="1">
      <alignment horizontal="right"/>
    </xf>
    <xf numFmtId="164" fontId="15" fillId="7" borderId="11" xfId="2" applyNumberFormat="1" applyFont="1" applyFill="1" applyBorder="1" applyAlignment="1">
      <alignment horizontal="right"/>
    </xf>
    <xf numFmtId="0" fontId="4" fillId="0" borderId="0" xfId="2"/>
    <xf numFmtId="164" fontId="4" fillId="0" borderId="0" xfId="2" applyNumberFormat="1"/>
    <xf numFmtId="0" fontId="5" fillId="0" borderId="0" xfId="0" applyFont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" fillId="2" borderId="0" xfId="2" applyFont="1" applyFill="1" applyAlignment="1">
      <alignment horizontal="left"/>
    </xf>
    <xf numFmtId="49" fontId="2" fillId="2" borderId="0" xfId="2" applyNumberFormat="1" applyFont="1" applyFill="1" applyAlignment="1">
      <alignment vertical="center"/>
    </xf>
    <xf numFmtId="0" fontId="18" fillId="2" borderId="0" xfId="2" applyFont="1" applyFill="1" applyAlignment="1">
      <alignment horizontal="left"/>
    </xf>
    <xf numFmtId="0" fontId="16" fillId="2" borderId="0" xfId="2" applyFont="1" applyFill="1" applyAlignment="1">
      <alignment horizontal="left" wrapText="1"/>
    </xf>
    <xf numFmtId="49" fontId="13" fillId="9" borderId="15" xfId="2" applyNumberFormat="1" applyFont="1" applyFill="1" applyBorder="1" applyAlignment="1">
      <alignment horizontal="center" wrapText="1"/>
    </xf>
    <xf numFmtId="0" fontId="3" fillId="2" borderId="0" xfId="2" applyFont="1" applyFill="1" applyAlignment="1">
      <alignment horizontal="left" wrapText="1"/>
    </xf>
    <xf numFmtId="49" fontId="16" fillId="10" borderId="15" xfId="2" applyNumberFormat="1" applyFont="1" applyFill="1" applyBorder="1" applyAlignment="1">
      <alignment horizontal="center" wrapText="1"/>
    </xf>
    <xf numFmtId="49" fontId="16" fillId="11" borderId="15" xfId="2" applyNumberFormat="1" applyFont="1" applyFill="1" applyBorder="1" applyAlignment="1">
      <alignment horizontal="center" wrapText="1"/>
    </xf>
    <xf numFmtId="0" fontId="4" fillId="2" borderId="16" xfId="2" applyFont="1" applyFill="1" applyBorder="1" applyAlignment="1">
      <alignment horizontal="center"/>
    </xf>
    <xf numFmtId="49" fontId="17" fillId="2" borderId="17" xfId="2" applyNumberFormat="1" applyFont="1" applyFill="1" applyBorder="1" applyAlignment="1">
      <alignment horizontal="left"/>
    </xf>
    <xf numFmtId="164" fontId="17" fillId="2" borderId="17" xfId="2" applyNumberFormat="1" applyFont="1" applyFill="1" applyBorder="1" applyAlignment="1">
      <alignment horizontal="right"/>
    </xf>
    <xf numFmtId="165" fontId="15" fillId="2" borderId="17" xfId="3" applyNumberFormat="1" applyFont="1" applyFill="1" applyBorder="1" applyAlignment="1">
      <alignment horizontal="right"/>
    </xf>
    <xf numFmtId="166" fontId="15" fillId="2" borderId="17" xfId="2" applyNumberFormat="1" applyFont="1" applyFill="1" applyBorder="1" applyAlignment="1">
      <alignment horizontal="right"/>
    </xf>
    <xf numFmtId="3" fontId="17" fillId="2" borderId="17" xfId="2" applyNumberFormat="1" applyFont="1" applyFill="1" applyBorder="1" applyAlignment="1">
      <alignment horizontal="right"/>
    </xf>
    <xf numFmtId="167" fontId="15" fillId="2" borderId="17" xfId="2" applyNumberFormat="1" applyFont="1" applyFill="1" applyBorder="1" applyAlignment="1">
      <alignment horizontal="right"/>
    </xf>
    <xf numFmtId="3" fontId="17" fillId="12" borderId="17" xfId="2" applyNumberFormat="1" applyFont="1" applyFill="1" applyBorder="1" applyAlignment="1">
      <alignment horizontal="right"/>
    </xf>
    <xf numFmtId="167" fontId="17" fillId="12" borderId="17" xfId="2" applyNumberFormat="1" applyFont="1" applyFill="1" applyBorder="1" applyAlignment="1">
      <alignment horizontal="right"/>
    </xf>
    <xf numFmtId="166" fontId="17" fillId="12" borderId="17" xfId="2" applyNumberFormat="1" applyFont="1" applyFill="1" applyBorder="1" applyAlignment="1">
      <alignment horizontal="right"/>
    </xf>
    <xf numFmtId="167" fontId="15" fillId="12" borderId="17" xfId="2" applyNumberFormat="1" applyFont="1" applyFill="1" applyBorder="1" applyAlignment="1">
      <alignment horizontal="right"/>
    </xf>
    <xf numFmtId="166" fontId="15" fillId="12" borderId="17" xfId="2" applyNumberFormat="1" applyFont="1" applyFill="1" applyBorder="1" applyAlignment="1">
      <alignment horizontal="right"/>
    </xf>
    <xf numFmtId="0" fontId="4" fillId="2" borderId="18" xfId="2" applyFont="1" applyFill="1" applyBorder="1" applyAlignment="1">
      <alignment horizontal="center"/>
    </xf>
    <xf numFmtId="49" fontId="17" fillId="2" borderId="19" xfId="2" applyNumberFormat="1" applyFont="1" applyFill="1" applyBorder="1" applyAlignment="1">
      <alignment horizontal="left"/>
    </xf>
    <xf numFmtId="164" fontId="17" fillId="2" borderId="19" xfId="2" applyNumberFormat="1" applyFont="1" applyFill="1" applyBorder="1" applyAlignment="1">
      <alignment horizontal="right"/>
    </xf>
    <xf numFmtId="165" fontId="15" fillId="2" borderId="19" xfId="3" applyNumberFormat="1" applyFont="1" applyFill="1" applyBorder="1" applyAlignment="1">
      <alignment horizontal="right"/>
    </xf>
    <xf numFmtId="166" fontId="15" fillId="2" borderId="19" xfId="2" applyNumberFormat="1" applyFont="1" applyFill="1" applyBorder="1" applyAlignment="1">
      <alignment horizontal="right"/>
    </xf>
    <xf numFmtId="0" fontId="3" fillId="2" borderId="20" xfId="2" applyFont="1" applyFill="1" applyBorder="1" applyAlignment="1">
      <alignment horizontal="left"/>
    </xf>
    <xf numFmtId="3" fontId="17" fillId="2" borderId="19" xfId="2" applyNumberFormat="1" applyFont="1" applyFill="1" applyBorder="1" applyAlignment="1">
      <alignment horizontal="right"/>
    </xf>
    <xf numFmtId="167" fontId="15" fillId="2" borderId="19" xfId="2" applyNumberFormat="1" applyFont="1" applyFill="1" applyBorder="1" applyAlignment="1">
      <alignment horizontal="right"/>
    </xf>
    <xf numFmtId="0" fontId="4" fillId="2" borderId="21" xfId="2" applyFont="1" applyFill="1" applyBorder="1" applyAlignment="1">
      <alignment horizontal="center"/>
    </xf>
    <xf numFmtId="49" fontId="17" fillId="2" borderId="22" xfId="2" applyNumberFormat="1" applyFont="1" applyFill="1" applyBorder="1" applyAlignment="1">
      <alignment horizontal="left"/>
    </xf>
    <xf numFmtId="164" fontId="17" fillId="2" borderId="22" xfId="2" applyNumberFormat="1" applyFont="1" applyFill="1" applyBorder="1" applyAlignment="1">
      <alignment horizontal="right"/>
    </xf>
    <xf numFmtId="165" fontId="15" fillId="2" borderId="22" xfId="3" applyNumberFormat="1" applyFont="1" applyFill="1" applyBorder="1" applyAlignment="1">
      <alignment horizontal="right"/>
    </xf>
    <xf numFmtId="166" fontId="15" fillId="2" borderId="22" xfId="2" applyNumberFormat="1" applyFont="1" applyFill="1" applyBorder="1" applyAlignment="1">
      <alignment horizontal="right"/>
    </xf>
    <xf numFmtId="3" fontId="17" fillId="12" borderId="22" xfId="2" applyNumberFormat="1" applyFont="1" applyFill="1" applyBorder="1" applyAlignment="1">
      <alignment horizontal="right"/>
    </xf>
    <xf numFmtId="167" fontId="15" fillId="12" borderId="22" xfId="2" applyNumberFormat="1" applyFont="1" applyFill="1" applyBorder="1" applyAlignment="1">
      <alignment horizontal="right"/>
    </xf>
    <xf numFmtId="166" fontId="15" fillId="12" borderId="22" xfId="2" applyNumberFormat="1" applyFont="1" applyFill="1" applyBorder="1" applyAlignment="1">
      <alignment horizontal="right"/>
    </xf>
    <xf numFmtId="165" fontId="17" fillId="2" borderId="17" xfId="3" applyNumberFormat="1" applyFont="1" applyFill="1" applyBorder="1" applyAlignment="1">
      <alignment horizontal="right"/>
    </xf>
    <xf numFmtId="166" fontId="17" fillId="2" borderId="17" xfId="2" applyNumberFormat="1" applyFont="1" applyFill="1" applyBorder="1" applyAlignment="1">
      <alignment horizontal="right"/>
    </xf>
    <xf numFmtId="167" fontId="17" fillId="2" borderId="17" xfId="2" applyNumberFormat="1" applyFont="1" applyFill="1" applyBorder="1" applyAlignment="1">
      <alignment horizontal="right"/>
    </xf>
    <xf numFmtId="0" fontId="5" fillId="0" borderId="0" xfId="2" applyFont="1" applyFill="1" applyAlignment="1">
      <alignment horizontal="center"/>
    </xf>
    <xf numFmtId="164" fontId="17" fillId="0" borderId="17" xfId="2" applyNumberFormat="1" applyFont="1" applyFill="1" applyBorder="1" applyAlignment="1">
      <alignment horizontal="right"/>
    </xf>
    <xf numFmtId="165" fontId="15" fillId="0" borderId="17" xfId="3" applyNumberFormat="1" applyFont="1" applyFill="1" applyBorder="1" applyAlignment="1">
      <alignment horizontal="right"/>
    </xf>
    <xf numFmtId="166" fontId="15" fillId="0" borderId="17" xfId="2" applyNumberFormat="1" applyFont="1" applyFill="1" applyBorder="1" applyAlignment="1">
      <alignment horizontal="right"/>
    </xf>
    <xf numFmtId="0" fontId="3" fillId="0" borderId="0" xfId="2" applyFont="1" applyFill="1" applyAlignment="1">
      <alignment horizontal="left"/>
    </xf>
    <xf numFmtId="3" fontId="17" fillId="0" borderId="17" xfId="2" applyNumberFormat="1" applyFont="1" applyFill="1" applyBorder="1" applyAlignment="1">
      <alignment horizontal="right"/>
    </xf>
    <xf numFmtId="0" fontId="0" fillId="0" borderId="23" xfId="0" applyBorder="1"/>
    <xf numFmtId="49" fontId="2" fillId="2" borderId="23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19" fillId="2" borderId="23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0" fillId="13" borderId="0" xfId="0" applyFill="1" applyBorder="1"/>
    <xf numFmtId="0" fontId="8" fillId="14" borderId="0" xfId="0" applyFont="1" applyFill="1" applyBorder="1" applyAlignment="1">
      <alignment horizontal="left"/>
    </xf>
    <xf numFmtId="49" fontId="6" fillId="3" borderId="23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left"/>
    </xf>
    <xf numFmtId="49" fontId="5" fillId="0" borderId="23" xfId="0" applyNumberFormat="1" applyFont="1" applyFill="1" applyBorder="1" applyAlignment="1">
      <alignment horizontal="left"/>
    </xf>
    <xf numFmtId="0" fontId="4" fillId="0" borderId="25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49" fontId="11" fillId="2" borderId="8" xfId="2" applyNumberFormat="1" applyFont="1" applyFill="1" applyBorder="1" applyAlignment="1">
      <alignment horizontal="left" vertical="center"/>
    </xf>
  </cellXfs>
  <cellStyles count="4">
    <cellStyle name="Comma 2" xfId="3"/>
    <cellStyle name="Normal" xfId="0" builtinId="0"/>
    <cellStyle name="Normal 2" xfId="2"/>
    <cellStyle name="Percent 2 3" xfId="1"/>
  </cellStyles>
  <dxfs count="50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5E3FD"/>
      <color rgb="FFF9EBF0"/>
      <color rgb="FFF8F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workbookViewId="0">
      <pane ySplit="6" topLeftCell="A7" activePane="bottomLeft" state="frozen"/>
      <selection pane="bottomLeft" activeCell="G13" sqref="G13"/>
    </sheetView>
  </sheetViews>
  <sheetFormatPr defaultRowHeight="13.2" x14ac:dyDescent="0.25"/>
  <cols>
    <col min="1" max="1" width="10.6640625" style="5" hidden="1" customWidth="1"/>
    <col min="2" max="2" width="11" customWidth="1"/>
    <col min="3" max="3" width="6.88671875" customWidth="1"/>
    <col min="4" max="4" width="4.5546875" customWidth="1"/>
    <col min="5" max="5" width="16.5546875" customWidth="1"/>
    <col min="6" max="11" width="24.5546875" customWidth="1"/>
  </cols>
  <sheetData>
    <row r="1" spans="1:11" ht="13.8" x14ac:dyDescent="0.25">
      <c r="B1" s="83"/>
      <c r="C1" s="88" t="s">
        <v>529</v>
      </c>
      <c r="D1" s="89"/>
      <c r="E1" s="72"/>
      <c r="F1" s="78" t="s">
        <v>526</v>
      </c>
      <c r="G1" s="72"/>
      <c r="H1" s="72"/>
      <c r="I1" s="72"/>
      <c r="J1" s="72"/>
      <c r="K1" s="72"/>
    </row>
    <row r="2" spans="1:11" ht="13.8" x14ac:dyDescent="0.25">
      <c r="B2" s="83"/>
      <c r="C2" s="88" t="s">
        <v>527</v>
      </c>
      <c r="D2" s="89"/>
      <c r="E2" s="72"/>
      <c r="F2" s="78" t="s">
        <v>521</v>
      </c>
      <c r="G2" s="72"/>
      <c r="H2" s="72"/>
      <c r="I2" s="72"/>
      <c r="J2" s="72"/>
      <c r="K2" s="72"/>
    </row>
    <row r="3" spans="1:11" ht="13.8" x14ac:dyDescent="0.25">
      <c r="B3" s="83"/>
      <c r="C3" s="88" t="s">
        <v>528</v>
      </c>
      <c r="D3" s="89"/>
      <c r="E3" s="72"/>
      <c r="F3" s="78" t="s">
        <v>522</v>
      </c>
      <c r="G3" s="72"/>
      <c r="H3" s="72"/>
      <c r="I3" s="72"/>
      <c r="J3" s="72"/>
      <c r="K3" s="72"/>
    </row>
    <row r="4" spans="1:11" s="1" customFormat="1" ht="15.6" x14ac:dyDescent="0.3">
      <c r="A4" s="3"/>
      <c r="B4" s="84"/>
      <c r="C4" s="82"/>
      <c r="D4" s="81"/>
      <c r="E4" s="81"/>
      <c r="F4" s="78" t="s">
        <v>523</v>
      </c>
      <c r="G4" s="73"/>
      <c r="H4" s="73"/>
      <c r="I4" s="73"/>
      <c r="J4" s="73"/>
      <c r="K4" s="73"/>
    </row>
    <row r="5" spans="1:11" s="1" customFormat="1" ht="15.6" x14ac:dyDescent="0.3">
      <c r="A5" s="3"/>
      <c r="B5" s="84"/>
      <c r="C5" s="82"/>
      <c r="D5" s="81"/>
      <c r="E5" s="81"/>
      <c r="F5" s="78" t="s">
        <v>524</v>
      </c>
      <c r="G5" s="73"/>
      <c r="H5" s="73"/>
      <c r="I5" s="73"/>
      <c r="J5" s="73"/>
      <c r="K5" s="73"/>
    </row>
    <row r="6" spans="1:11" s="2" customFormat="1" ht="30" customHeight="1" x14ac:dyDescent="0.2">
      <c r="A6" s="4" t="s">
        <v>50</v>
      </c>
      <c r="B6" s="79" t="s">
        <v>103</v>
      </c>
      <c r="C6" s="80" t="s">
        <v>104</v>
      </c>
      <c r="D6" s="74" t="s">
        <v>504</v>
      </c>
      <c r="E6" s="85" t="s">
        <v>530</v>
      </c>
      <c r="F6" s="85" t="s">
        <v>0</v>
      </c>
      <c r="G6" s="85" t="s">
        <v>525</v>
      </c>
      <c r="H6" s="85" t="s">
        <v>525</v>
      </c>
      <c r="I6" s="85" t="s">
        <v>525</v>
      </c>
      <c r="J6" s="85" t="s">
        <v>525</v>
      </c>
      <c r="K6" s="85" t="s">
        <v>525</v>
      </c>
    </row>
    <row r="7" spans="1:11" s="1" customFormat="1" ht="14.1" customHeight="1" x14ac:dyDescent="0.25">
      <c r="A7" s="3" t="s">
        <v>52</v>
      </c>
      <c r="B7" s="23">
        <v>1</v>
      </c>
      <c r="C7" s="6" t="s">
        <v>105</v>
      </c>
      <c r="D7" s="75">
        <v>24</v>
      </c>
      <c r="E7" s="72" t="s">
        <v>52</v>
      </c>
      <c r="F7" s="86" t="s">
        <v>27</v>
      </c>
      <c r="G7" s="86"/>
      <c r="H7" s="86"/>
      <c r="I7" s="86"/>
      <c r="J7" s="86"/>
      <c r="K7" s="86"/>
    </row>
    <row r="8" spans="1:11" s="1" customFormat="1" ht="14.1" customHeight="1" x14ac:dyDescent="0.25">
      <c r="A8" s="3" t="s">
        <v>54</v>
      </c>
      <c r="B8" s="23">
        <v>2</v>
      </c>
      <c r="C8" s="6" t="s">
        <v>106</v>
      </c>
      <c r="D8" s="75">
        <v>13</v>
      </c>
      <c r="E8" s="72" t="s">
        <v>54</v>
      </c>
      <c r="F8" s="86" t="s">
        <v>45</v>
      </c>
      <c r="G8" s="86"/>
      <c r="H8" s="86"/>
      <c r="I8" s="86"/>
      <c r="J8" s="86"/>
      <c r="K8" s="86"/>
    </row>
    <row r="9" spans="1:11" s="1" customFormat="1" ht="14.1" customHeight="1" x14ac:dyDescent="0.25">
      <c r="A9" s="3" t="s">
        <v>55</v>
      </c>
      <c r="B9" s="23">
        <v>3</v>
      </c>
      <c r="C9" s="6" t="s">
        <v>107</v>
      </c>
      <c r="D9" s="75">
        <v>16</v>
      </c>
      <c r="E9" s="72" t="s">
        <v>55</v>
      </c>
      <c r="F9" s="86" t="s">
        <v>11</v>
      </c>
      <c r="G9" s="86"/>
      <c r="H9" s="86"/>
      <c r="I9" s="86"/>
      <c r="J9" s="86"/>
      <c r="K9" s="86"/>
    </row>
    <row r="10" spans="1:11" s="1" customFormat="1" ht="14.1" customHeight="1" x14ac:dyDescent="0.25">
      <c r="A10" s="3" t="s">
        <v>56</v>
      </c>
      <c r="B10" s="23">
        <v>4</v>
      </c>
      <c r="C10" s="6" t="s">
        <v>106</v>
      </c>
      <c r="D10" s="75">
        <v>13</v>
      </c>
      <c r="E10" s="72" t="s">
        <v>56</v>
      </c>
      <c r="F10" s="86" t="s">
        <v>46</v>
      </c>
      <c r="G10" s="86"/>
      <c r="H10" s="86"/>
      <c r="I10" s="86"/>
      <c r="J10" s="86"/>
      <c r="K10" s="86"/>
    </row>
    <row r="11" spans="1:11" s="1" customFormat="1" ht="14.1" customHeight="1" x14ac:dyDescent="0.25">
      <c r="A11" s="3" t="s">
        <v>57</v>
      </c>
      <c r="B11" s="23">
        <v>5</v>
      </c>
      <c r="C11" s="6" t="s">
        <v>108</v>
      </c>
      <c r="D11" s="75">
        <v>27</v>
      </c>
      <c r="E11" s="72" t="s">
        <v>57</v>
      </c>
      <c r="F11" s="86" t="s">
        <v>3</v>
      </c>
      <c r="G11" s="86"/>
      <c r="H11" s="86"/>
      <c r="I11" s="86"/>
      <c r="J11" s="86"/>
      <c r="K11" s="86"/>
    </row>
    <row r="12" spans="1:11" s="1" customFormat="1" ht="14.1" customHeight="1" x14ac:dyDescent="0.25">
      <c r="A12" s="3" t="s">
        <v>58</v>
      </c>
      <c r="B12" s="23">
        <v>6</v>
      </c>
      <c r="C12" s="6" t="s">
        <v>105</v>
      </c>
      <c r="D12" s="75">
        <v>25</v>
      </c>
      <c r="E12" s="72" t="s">
        <v>58</v>
      </c>
      <c r="F12" s="86" t="s">
        <v>25</v>
      </c>
      <c r="G12" s="86"/>
      <c r="H12" s="86"/>
      <c r="I12" s="86"/>
      <c r="J12" s="86"/>
      <c r="K12" s="86"/>
    </row>
    <row r="13" spans="1:11" s="1" customFormat="1" ht="14.1" customHeight="1" x14ac:dyDescent="0.25">
      <c r="A13" s="3" t="s">
        <v>59</v>
      </c>
      <c r="B13" s="23">
        <v>7</v>
      </c>
      <c r="C13" s="6" t="s">
        <v>108</v>
      </c>
      <c r="D13" s="75">
        <v>4</v>
      </c>
      <c r="E13" s="72" t="s">
        <v>59</v>
      </c>
      <c r="F13" s="86" t="s">
        <v>30</v>
      </c>
      <c r="G13" s="87"/>
      <c r="H13" s="87"/>
      <c r="I13" s="87"/>
      <c r="J13" s="87"/>
      <c r="K13" s="87"/>
    </row>
    <row r="14" spans="1:11" s="1" customFormat="1" ht="14.1" customHeight="1" x14ac:dyDescent="0.25">
      <c r="A14" s="3" t="s">
        <v>61</v>
      </c>
      <c r="B14" s="23">
        <v>8</v>
      </c>
      <c r="C14" s="6" t="s">
        <v>106</v>
      </c>
      <c r="D14" s="75">
        <v>12</v>
      </c>
      <c r="E14" s="72" t="s">
        <v>61</v>
      </c>
      <c r="F14" s="86" t="s">
        <v>41</v>
      </c>
      <c r="G14" s="86"/>
      <c r="H14" s="86"/>
      <c r="I14" s="86"/>
      <c r="J14" s="86"/>
      <c r="K14" s="86"/>
    </row>
    <row r="15" spans="1:11" s="1" customFormat="1" ht="14.1" customHeight="1" x14ac:dyDescent="0.25">
      <c r="A15" s="3" t="s">
        <v>62</v>
      </c>
      <c r="B15" s="23">
        <v>9</v>
      </c>
      <c r="C15" s="6" t="s">
        <v>106</v>
      </c>
      <c r="D15" s="75">
        <v>12</v>
      </c>
      <c r="E15" s="72" t="s">
        <v>62</v>
      </c>
      <c r="F15" s="86" t="s">
        <v>42</v>
      </c>
      <c r="G15" s="86"/>
      <c r="H15" s="86"/>
      <c r="I15" s="86"/>
      <c r="J15" s="86"/>
      <c r="K15" s="86"/>
    </row>
    <row r="16" spans="1:11" s="1" customFormat="1" ht="14.1" customHeight="1" x14ac:dyDescent="0.25">
      <c r="A16" s="3" t="s">
        <v>63</v>
      </c>
      <c r="B16" s="23">
        <v>10</v>
      </c>
      <c r="C16" s="6" t="s">
        <v>108</v>
      </c>
      <c r="D16" s="75">
        <v>4</v>
      </c>
      <c r="E16" s="72" t="s">
        <v>63</v>
      </c>
      <c r="F16" s="86" t="s">
        <v>31</v>
      </c>
      <c r="G16" s="86"/>
      <c r="H16" s="86"/>
      <c r="I16" s="86"/>
      <c r="J16" s="86"/>
      <c r="K16" s="86"/>
    </row>
    <row r="17" spans="1:11" s="1" customFormat="1" ht="14.1" customHeight="1" x14ac:dyDescent="0.25">
      <c r="A17" s="3" t="s">
        <v>64</v>
      </c>
      <c r="B17" s="23">
        <v>11</v>
      </c>
      <c r="C17" s="6" t="s">
        <v>107</v>
      </c>
      <c r="D17" s="75">
        <v>16</v>
      </c>
      <c r="E17" s="72" t="s">
        <v>64</v>
      </c>
      <c r="F17" s="86" t="s">
        <v>14</v>
      </c>
      <c r="G17" s="87"/>
      <c r="H17" s="87"/>
      <c r="I17" s="87"/>
      <c r="J17" s="87"/>
      <c r="K17" s="87"/>
    </row>
    <row r="18" spans="1:11" s="1" customFormat="1" ht="14.1" customHeight="1" x14ac:dyDescent="0.25">
      <c r="A18" s="3" t="s">
        <v>65</v>
      </c>
      <c r="B18" s="23">
        <v>12</v>
      </c>
      <c r="C18" s="6" t="s">
        <v>107</v>
      </c>
      <c r="D18" s="75">
        <v>16</v>
      </c>
      <c r="E18" s="72" t="s">
        <v>65</v>
      </c>
      <c r="F18" s="86" t="s">
        <v>17</v>
      </c>
      <c r="G18" s="86"/>
      <c r="H18" s="86"/>
      <c r="I18" s="86"/>
      <c r="J18" s="86"/>
      <c r="K18" s="86"/>
    </row>
    <row r="19" spans="1:11" s="1" customFormat="1" ht="14.1" customHeight="1" x14ac:dyDescent="0.25">
      <c r="A19" s="3" t="s">
        <v>66</v>
      </c>
      <c r="B19" s="23">
        <v>13</v>
      </c>
      <c r="C19" s="6" t="s">
        <v>105</v>
      </c>
      <c r="D19" s="75">
        <v>25</v>
      </c>
      <c r="E19" s="72" t="s">
        <v>66</v>
      </c>
      <c r="F19" s="86" t="s">
        <v>24</v>
      </c>
      <c r="G19" s="86"/>
      <c r="H19" s="86"/>
      <c r="I19" s="86"/>
      <c r="J19" s="86"/>
      <c r="K19" s="86"/>
    </row>
    <row r="20" spans="1:11" s="1" customFormat="1" ht="14.1" customHeight="1" x14ac:dyDescent="0.25">
      <c r="A20" s="3" t="s">
        <v>68</v>
      </c>
      <c r="B20" s="23">
        <v>14</v>
      </c>
      <c r="C20" s="6" t="s">
        <v>105</v>
      </c>
      <c r="D20" s="75">
        <v>28</v>
      </c>
      <c r="E20" s="72" t="s">
        <v>68</v>
      </c>
      <c r="F20" s="86" t="s">
        <v>8</v>
      </c>
      <c r="G20" s="86"/>
      <c r="H20" s="86"/>
      <c r="I20" s="86"/>
      <c r="J20" s="86"/>
      <c r="K20" s="86"/>
    </row>
    <row r="21" spans="1:11" s="1" customFormat="1" ht="14.1" customHeight="1" x14ac:dyDescent="0.25">
      <c r="A21" s="3" t="s">
        <v>69</v>
      </c>
      <c r="B21" s="23">
        <v>15</v>
      </c>
      <c r="C21" s="6" t="s">
        <v>106</v>
      </c>
      <c r="D21" s="75">
        <v>13</v>
      </c>
      <c r="E21" s="72" t="s">
        <v>69</v>
      </c>
      <c r="F21" s="86" t="s">
        <v>43</v>
      </c>
      <c r="G21" s="86"/>
      <c r="H21" s="86"/>
      <c r="I21" s="86"/>
      <c r="J21" s="86"/>
      <c r="K21" s="86"/>
    </row>
    <row r="22" spans="1:11" s="1" customFormat="1" ht="14.1" customHeight="1" x14ac:dyDescent="0.25">
      <c r="A22" s="3" t="s">
        <v>70</v>
      </c>
      <c r="B22" s="23">
        <v>16</v>
      </c>
      <c r="C22" s="6" t="s">
        <v>105</v>
      </c>
      <c r="D22" s="75">
        <v>24</v>
      </c>
      <c r="E22" s="72" t="s">
        <v>70</v>
      </c>
      <c r="F22" s="86" t="s">
        <v>29</v>
      </c>
      <c r="G22" s="86"/>
      <c r="H22" s="86"/>
      <c r="I22" s="86"/>
      <c r="J22" s="86"/>
      <c r="K22" s="86"/>
    </row>
    <row r="23" spans="1:11" s="1" customFormat="1" ht="14.1" customHeight="1" x14ac:dyDescent="0.25">
      <c r="A23" s="3" t="s">
        <v>71</v>
      </c>
      <c r="B23" s="23">
        <v>17</v>
      </c>
      <c r="C23" s="6" t="s">
        <v>107</v>
      </c>
      <c r="D23" s="75">
        <v>19</v>
      </c>
      <c r="E23" s="72" t="s">
        <v>71</v>
      </c>
      <c r="F23" s="86" t="s">
        <v>16</v>
      </c>
      <c r="G23" s="86"/>
      <c r="H23" s="86"/>
      <c r="I23" s="86"/>
      <c r="J23" s="86"/>
      <c r="K23" s="86"/>
    </row>
    <row r="24" spans="1:11" s="1" customFormat="1" ht="14.1" customHeight="1" x14ac:dyDescent="0.25">
      <c r="A24" s="3" t="s">
        <v>72</v>
      </c>
      <c r="B24" s="23">
        <v>18</v>
      </c>
      <c r="C24" s="6" t="s">
        <v>105</v>
      </c>
      <c r="D24" s="75">
        <v>29</v>
      </c>
      <c r="E24" s="72" t="s">
        <v>72</v>
      </c>
      <c r="F24" s="86" t="s">
        <v>9</v>
      </c>
      <c r="G24" s="86"/>
      <c r="H24" s="86"/>
      <c r="I24" s="86"/>
      <c r="J24" s="86"/>
      <c r="K24" s="86"/>
    </row>
    <row r="25" spans="1:11" s="1" customFormat="1" ht="14.1" customHeight="1" x14ac:dyDescent="0.25">
      <c r="A25" s="3" t="s">
        <v>73</v>
      </c>
      <c r="B25" s="23">
        <v>19</v>
      </c>
      <c r="C25" s="6" t="s">
        <v>108</v>
      </c>
      <c r="D25" s="75">
        <v>4</v>
      </c>
      <c r="E25" s="72" t="s">
        <v>73</v>
      </c>
      <c r="F25" s="86" t="s">
        <v>34</v>
      </c>
      <c r="G25" s="87"/>
      <c r="H25" s="87"/>
      <c r="I25" s="87"/>
      <c r="J25" s="87"/>
      <c r="K25" s="87"/>
    </row>
    <row r="26" spans="1:11" s="1" customFormat="1" ht="14.1" customHeight="1" x14ac:dyDescent="0.25">
      <c r="A26" s="3" t="s">
        <v>74</v>
      </c>
      <c r="B26" s="23">
        <v>20</v>
      </c>
      <c r="C26" s="6" t="s">
        <v>105</v>
      </c>
      <c r="D26" s="75">
        <v>24</v>
      </c>
      <c r="E26" s="72" t="s">
        <v>74</v>
      </c>
      <c r="F26" s="86" t="s">
        <v>28</v>
      </c>
      <c r="G26" s="86"/>
      <c r="H26" s="86"/>
      <c r="I26" s="86"/>
      <c r="J26" s="86"/>
      <c r="K26" s="86"/>
    </row>
    <row r="27" spans="1:11" s="1" customFormat="1" ht="14.1" customHeight="1" x14ac:dyDescent="0.25">
      <c r="A27" s="3" t="s">
        <v>75</v>
      </c>
      <c r="B27" s="23">
        <v>21</v>
      </c>
      <c r="C27" s="6" t="s">
        <v>107</v>
      </c>
      <c r="D27" s="75">
        <v>9</v>
      </c>
      <c r="E27" s="72" t="s">
        <v>75</v>
      </c>
      <c r="F27" s="86" t="s">
        <v>19</v>
      </c>
      <c r="G27" s="86"/>
      <c r="H27" s="86"/>
      <c r="I27" s="86"/>
      <c r="J27" s="86"/>
      <c r="K27" s="86"/>
    </row>
    <row r="28" spans="1:11" s="1" customFormat="1" ht="14.1" customHeight="1" x14ac:dyDescent="0.25">
      <c r="A28" s="3" t="s">
        <v>76</v>
      </c>
      <c r="B28" s="23">
        <v>22</v>
      </c>
      <c r="C28" s="6" t="s">
        <v>105</v>
      </c>
      <c r="D28" s="75">
        <v>23</v>
      </c>
      <c r="E28" s="72" t="s">
        <v>76</v>
      </c>
      <c r="F28" s="86" t="s">
        <v>26</v>
      </c>
      <c r="G28" s="86"/>
      <c r="H28" s="86"/>
      <c r="I28" s="86"/>
      <c r="J28" s="86"/>
      <c r="K28" s="86"/>
    </row>
    <row r="29" spans="1:11" s="1" customFormat="1" ht="14.1" customHeight="1" x14ac:dyDescent="0.25">
      <c r="A29" s="3" t="s">
        <v>77</v>
      </c>
      <c r="B29" s="23">
        <v>23</v>
      </c>
      <c r="C29" s="6" t="s">
        <v>108</v>
      </c>
      <c r="D29" s="75">
        <v>26</v>
      </c>
      <c r="E29" s="72" t="s">
        <v>77</v>
      </c>
      <c r="F29" s="86" t="s">
        <v>4</v>
      </c>
      <c r="G29" s="86"/>
      <c r="H29" s="86"/>
      <c r="I29" s="86"/>
      <c r="J29" s="86"/>
      <c r="K29" s="86"/>
    </row>
    <row r="30" spans="1:11" s="1" customFormat="1" ht="14.1" customHeight="1" x14ac:dyDescent="0.25">
      <c r="A30" s="3" t="s">
        <v>78</v>
      </c>
      <c r="B30" s="23">
        <v>24</v>
      </c>
      <c r="C30" s="6" t="s">
        <v>105</v>
      </c>
      <c r="D30" s="75">
        <v>29</v>
      </c>
      <c r="E30" s="72" t="s">
        <v>78</v>
      </c>
      <c r="F30" s="86" t="s">
        <v>5</v>
      </c>
      <c r="G30" s="86"/>
      <c r="H30" s="86"/>
      <c r="I30" s="86"/>
      <c r="J30" s="86"/>
      <c r="K30" s="86"/>
    </row>
    <row r="31" spans="1:11" s="1" customFormat="1" ht="14.1" customHeight="1" x14ac:dyDescent="0.25">
      <c r="A31" s="3" t="s">
        <v>79</v>
      </c>
      <c r="B31" s="23">
        <v>25</v>
      </c>
      <c r="C31" s="6" t="s">
        <v>108</v>
      </c>
      <c r="D31" s="75">
        <v>2</v>
      </c>
      <c r="E31" s="72" t="s">
        <v>79</v>
      </c>
      <c r="F31" s="86" t="s">
        <v>33</v>
      </c>
      <c r="G31" s="86"/>
      <c r="H31" s="86"/>
      <c r="I31" s="86"/>
      <c r="J31" s="86"/>
      <c r="K31" s="86"/>
    </row>
    <row r="32" spans="1:11" s="1" customFormat="1" ht="14.1" customHeight="1" x14ac:dyDescent="0.25">
      <c r="A32" s="3" t="s">
        <v>80</v>
      </c>
      <c r="B32" s="23">
        <v>26</v>
      </c>
      <c r="C32" s="6" t="s">
        <v>106</v>
      </c>
      <c r="D32" s="75">
        <v>15</v>
      </c>
      <c r="E32" s="72" t="s">
        <v>80</v>
      </c>
      <c r="F32" s="86" t="s">
        <v>15</v>
      </c>
      <c r="G32" s="86"/>
      <c r="H32" s="86"/>
      <c r="I32" s="86"/>
      <c r="J32" s="86"/>
      <c r="K32" s="86"/>
    </row>
    <row r="33" spans="1:11" s="1" customFormat="1" ht="14.1" customHeight="1" x14ac:dyDescent="0.25">
      <c r="A33" s="3" t="s">
        <v>81</v>
      </c>
      <c r="B33" s="23">
        <v>27</v>
      </c>
      <c r="C33" s="6" t="s">
        <v>108</v>
      </c>
      <c r="D33" s="75">
        <v>4</v>
      </c>
      <c r="E33" s="72" t="s">
        <v>81</v>
      </c>
      <c r="F33" s="86" t="s">
        <v>35</v>
      </c>
      <c r="G33" s="87"/>
      <c r="H33" s="87"/>
      <c r="I33" s="87"/>
      <c r="J33" s="87"/>
      <c r="K33" s="87"/>
    </row>
    <row r="34" spans="1:11" s="1" customFormat="1" ht="14.1" customHeight="1" x14ac:dyDescent="0.25">
      <c r="A34" s="3" t="s">
        <v>82</v>
      </c>
      <c r="B34" s="23">
        <v>28</v>
      </c>
      <c r="C34" s="6" t="s">
        <v>107</v>
      </c>
      <c r="D34" s="75">
        <v>8</v>
      </c>
      <c r="E34" s="72" t="s">
        <v>82</v>
      </c>
      <c r="F34" s="86" t="s">
        <v>22</v>
      </c>
      <c r="G34" s="86"/>
      <c r="H34" s="86"/>
      <c r="I34" s="86"/>
      <c r="J34" s="86"/>
      <c r="K34" s="86"/>
    </row>
    <row r="35" spans="1:11" s="1" customFormat="1" ht="14.1" customHeight="1" x14ac:dyDescent="0.25">
      <c r="A35" s="3" t="s">
        <v>84</v>
      </c>
      <c r="B35" s="23">
        <v>29</v>
      </c>
      <c r="C35" s="6" t="s">
        <v>105</v>
      </c>
      <c r="D35" s="75">
        <v>28</v>
      </c>
      <c r="E35" s="72" t="s">
        <v>84</v>
      </c>
      <c r="F35" s="86" t="s">
        <v>7</v>
      </c>
      <c r="G35" s="86"/>
      <c r="H35" s="86"/>
      <c r="I35" s="86"/>
      <c r="J35" s="86"/>
      <c r="K35" s="86"/>
    </row>
    <row r="36" spans="1:11" s="1" customFormat="1" ht="14.1" customHeight="1" x14ac:dyDescent="0.25">
      <c r="A36" s="3" t="s">
        <v>85</v>
      </c>
      <c r="B36" s="23">
        <v>30</v>
      </c>
      <c r="C36" s="6" t="s">
        <v>106</v>
      </c>
      <c r="D36" s="75">
        <v>12</v>
      </c>
      <c r="E36" s="72" t="s">
        <v>85</v>
      </c>
      <c r="F36" s="86" t="s">
        <v>40</v>
      </c>
      <c r="G36" s="86"/>
      <c r="H36" s="86"/>
      <c r="I36" s="86"/>
      <c r="J36" s="86"/>
      <c r="K36" s="86"/>
    </row>
    <row r="37" spans="1:11" s="1" customFormat="1" ht="14.1" customHeight="1" x14ac:dyDescent="0.25">
      <c r="A37" s="3" t="s">
        <v>86</v>
      </c>
      <c r="B37" s="23">
        <v>31</v>
      </c>
      <c r="C37" s="6" t="s">
        <v>105</v>
      </c>
      <c r="D37" s="75">
        <v>28</v>
      </c>
      <c r="E37" s="72" t="s">
        <v>86</v>
      </c>
      <c r="F37" s="86" t="s">
        <v>51</v>
      </c>
      <c r="G37" s="87"/>
      <c r="H37" s="87"/>
      <c r="I37" s="87"/>
      <c r="J37" s="87"/>
      <c r="K37" s="87"/>
    </row>
    <row r="38" spans="1:11" s="1" customFormat="1" ht="14.1" customHeight="1" x14ac:dyDescent="0.25">
      <c r="A38" s="3" t="s">
        <v>87</v>
      </c>
      <c r="B38" s="23">
        <v>32</v>
      </c>
      <c r="C38" s="6" t="s">
        <v>108</v>
      </c>
      <c r="D38" s="75">
        <v>4</v>
      </c>
      <c r="E38" s="72" t="s">
        <v>87</v>
      </c>
      <c r="F38" s="86" t="s">
        <v>32</v>
      </c>
      <c r="G38" s="86"/>
      <c r="H38" s="86"/>
      <c r="I38" s="86"/>
      <c r="J38" s="86"/>
      <c r="K38" s="86"/>
    </row>
    <row r="39" spans="1:11" s="1" customFormat="1" ht="14.1" customHeight="1" x14ac:dyDescent="0.25">
      <c r="A39" s="3" t="s">
        <v>89</v>
      </c>
      <c r="B39" s="23">
        <v>33</v>
      </c>
      <c r="C39" s="6" t="s">
        <v>105</v>
      </c>
      <c r="D39" s="75">
        <v>29</v>
      </c>
      <c r="E39" s="72" t="s">
        <v>89</v>
      </c>
      <c r="F39" s="86" t="s">
        <v>1</v>
      </c>
      <c r="G39" s="86"/>
      <c r="H39" s="86"/>
      <c r="I39" s="86"/>
      <c r="J39" s="86"/>
      <c r="K39" s="86"/>
    </row>
    <row r="40" spans="1:11" s="1" customFormat="1" ht="14.1" customHeight="1" x14ac:dyDescent="0.25">
      <c r="A40" s="3" t="s">
        <v>90</v>
      </c>
      <c r="B40" s="23">
        <v>34</v>
      </c>
      <c r="C40" s="6" t="s">
        <v>107</v>
      </c>
      <c r="D40" s="75">
        <v>19</v>
      </c>
      <c r="E40" s="72" t="s">
        <v>90</v>
      </c>
      <c r="F40" s="86" t="s">
        <v>12</v>
      </c>
      <c r="G40" s="86"/>
      <c r="H40" s="86"/>
      <c r="I40" s="86"/>
      <c r="J40" s="86"/>
      <c r="K40" s="86"/>
    </row>
    <row r="41" spans="1:11" s="1" customFormat="1" ht="14.1" customHeight="1" x14ac:dyDescent="0.25">
      <c r="A41" s="3" t="s">
        <v>92</v>
      </c>
      <c r="B41" s="23">
        <v>35</v>
      </c>
      <c r="C41" s="6" t="s">
        <v>108</v>
      </c>
      <c r="D41" s="75">
        <v>1</v>
      </c>
      <c r="E41" s="72" t="s">
        <v>92</v>
      </c>
      <c r="F41" s="86" t="s">
        <v>36</v>
      </c>
      <c r="G41" s="86"/>
      <c r="H41" s="86"/>
      <c r="I41" s="86"/>
      <c r="J41" s="86"/>
      <c r="K41" s="86"/>
    </row>
    <row r="42" spans="1:11" s="1" customFormat="1" ht="14.1" customHeight="1" x14ac:dyDescent="0.25">
      <c r="A42" s="3" t="s">
        <v>93</v>
      </c>
      <c r="B42" s="23">
        <v>36</v>
      </c>
      <c r="C42" s="6" t="s">
        <v>105</v>
      </c>
      <c r="D42" s="75">
        <v>28</v>
      </c>
      <c r="E42" s="72" t="s">
        <v>93</v>
      </c>
      <c r="F42" s="86" t="s">
        <v>53</v>
      </c>
      <c r="G42" s="86"/>
      <c r="H42" s="86"/>
      <c r="I42" s="86"/>
      <c r="J42" s="86"/>
      <c r="K42" s="86"/>
    </row>
    <row r="43" spans="1:11" s="1" customFormat="1" ht="14.1" customHeight="1" x14ac:dyDescent="0.25">
      <c r="A43" s="3" t="s">
        <v>94</v>
      </c>
      <c r="B43" s="23">
        <v>37</v>
      </c>
      <c r="C43" s="6" t="s">
        <v>105</v>
      </c>
      <c r="D43" s="75">
        <v>28</v>
      </c>
      <c r="E43" s="72" t="s">
        <v>94</v>
      </c>
      <c r="F43" s="86" t="s">
        <v>6</v>
      </c>
      <c r="G43" s="87"/>
      <c r="H43" s="87"/>
      <c r="I43" s="87"/>
      <c r="J43" s="87"/>
      <c r="K43" s="87"/>
    </row>
    <row r="44" spans="1:11" s="1" customFormat="1" ht="14.1" customHeight="1" x14ac:dyDescent="0.25">
      <c r="A44" s="3" t="s">
        <v>99</v>
      </c>
      <c r="B44" s="23">
        <v>38</v>
      </c>
      <c r="C44" s="6" t="s">
        <v>107</v>
      </c>
      <c r="D44" s="75">
        <v>6</v>
      </c>
      <c r="E44" s="72" t="s">
        <v>99</v>
      </c>
      <c r="F44" s="86" t="s">
        <v>23</v>
      </c>
      <c r="G44" s="87"/>
      <c r="H44" s="87"/>
      <c r="I44" s="87"/>
      <c r="J44" s="87"/>
      <c r="K44" s="87"/>
    </row>
    <row r="45" spans="1:11" s="1" customFormat="1" ht="14.1" customHeight="1" x14ac:dyDescent="0.25">
      <c r="A45" s="3" t="s">
        <v>95</v>
      </c>
      <c r="B45" s="23">
        <v>39</v>
      </c>
      <c r="C45" s="6" t="s">
        <v>107</v>
      </c>
      <c r="D45" s="75">
        <v>6</v>
      </c>
      <c r="E45" s="72" t="s">
        <v>95</v>
      </c>
      <c r="F45" s="86" t="s">
        <v>18</v>
      </c>
      <c r="G45" s="86"/>
      <c r="H45" s="86"/>
      <c r="I45" s="86"/>
      <c r="J45" s="86"/>
      <c r="K45" s="86"/>
    </row>
    <row r="46" spans="1:11" s="1" customFormat="1" ht="14.1" customHeight="1" x14ac:dyDescent="0.25">
      <c r="A46" s="3" t="s">
        <v>96</v>
      </c>
      <c r="B46" s="23">
        <v>40</v>
      </c>
      <c r="C46" s="6" t="s">
        <v>106</v>
      </c>
      <c r="D46" s="75">
        <v>13</v>
      </c>
      <c r="E46" s="72" t="s">
        <v>96</v>
      </c>
      <c r="F46" s="86" t="s">
        <v>44</v>
      </c>
      <c r="G46" s="86"/>
      <c r="H46" s="86"/>
      <c r="I46" s="86"/>
      <c r="J46" s="86"/>
      <c r="K46" s="86"/>
    </row>
    <row r="47" spans="1:11" s="1" customFormat="1" ht="14.1" customHeight="1" x14ac:dyDescent="0.25">
      <c r="A47" s="3" t="s">
        <v>100</v>
      </c>
      <c r="B47" s="23">
        <v>41</v>
      </c>
      <c r="C47" s="6" t="s">
        <v>107</v>
      </c>
      <c r="D47" s="75">
        <v>8</v>
      </c>
      <c r="E47" s="72" t="s">
        <v>100</v>
      </c>
      <c r="F47" s="86" t="s">
        <v>21</v>
      </c>
      <c r="G47" s="87"/>
      <c r="H47" s="87"/>
      <c r="I47" s="87"/>
      <c r="J47" s="87"/>
      <c r="K47" s="87"/>
    </row>
    <row r="48" spans="1:11" s="1" customFormat="1" ht="14.1" customHeight="1" x14ac:dyDescent="0.25">
      <c r="A48" s="3" t="s">
        <v>98</v>
      </c>
      <c r="B48" s="23">
        <v>42</v>
      </c>
      <c r="C48" s="6" t="s">
        <v>107</v>
      </c>
      <c r="D48" s="75">
        <v>9</v>
      </c>
      <c r="E48" s="72" t="s">
        <v>98</v>
      </c>
      <c r="F48" s="86" t="s">
        <v>20</v>
      </c>
      <c r="G48" s="87"/>
      <c r="H48" s="87"/>
      <c r="I48" s="87"/>
      <c r="J48" s="87"/>
      <c r="K48" s="87"/>
    </row>
    <row r="49" spans="1:11" s="1" customFormat="1" ht="14.1" customHeight="1" x14ac:dyDescent="0.25">
      <c r="A49" s="3" t="s">
        <v>101</v>
      </c>
      <c r="B49" s="23">
        <v>43</v>
      </c>
      <c r="C49" s="6" t="s">
        <v>107</v>
      </c>
      <c r="D49" s="75">
        <v>19</v>
      </c>
      <c r="E49" s="72" t="s">
        <v>101</v>
      </c>
      <c r="F49" s="86" t="s">
        <v>13</v>
      </c>
      <c r="G49" s="86"/>
      <c r="H49" s="86"/>
      <c r="I49" s="86"/>
      <c r="J49" s="86"/>
      <c r="K49" s="86"/>
    </row>
    <row r="50" spans="1:11" s="1" customFormat="1" ht="14.1" customHeight="1" x14ac:dyDescent="0.25">
      <c r="A50" s="3" t="s">
        <v>102</v>
      </c>
      <c r="B50" s="23">
        <v>44</v>
      </c>
      <c r="C50" s="6" t="s">
        <v>108</v>
      </c>
      <c r="D50" s="75">
        <v>27</v>
      </c>
      <c r="E50" s="72" t="s">
        <v>102</v>
      </c>
      <c r="F50" s="86" t="s">
        <v>2</v>
      </c>
      <c r="G50" s="87"/>
      <c r="H50" s="87"/>
      <c r="I50" s="87"/>
      <c r="J50" s="87"/>
      <c r="K50" s="87"/>
    </row>
    <row r="51" spans="1:11" s="1" customFormat="1" ht="14.1" customHeight="1" x14ac:dyDescent="0.25">
      <c r="A51" s="3"/>
      <c r="B51" s="25">
        <v>45</v>
      </c>
      <c r="C51" s="26" t="s">
        <v>108</v>
      </c>
      <c r="D51" s="76">
        <v>26</v>
      </c>
      <c r="E51" s="72" t="s">
        <v>140</v>
      </c>
      <c r="F51" s="86" t="s">
        <v>141</v>
      </c>
      <c r="G51" s="87"/>
      <c r="H51" s="87"/>
      <c r="I51" s="87"/>
      <c r="J51" s="87"/>
      <c r="K51" s="87"/>
    </row>
    <row r="52" spans="1:11" s="1" customFormat="1" ht="14.1" customHeight="1" x14ac:dyDescent="0.25">
      <c r="A52" s="3"/>
      <c r="B52" s="23">
        <v>46</v>
      </c>
      <c r="C52" s="6" t="s">
        <v>108</v>
      </c>
      <c r="D52" s="75">
        <v>2</v>
      </c>
      <c r="E52" s="72" t="s">
        <v>408</v>
      </c>
      <c r="F52" s="86" t="s">
        <v>409</v>
      </c>
      <c r="G52" s="87"/>
      <c r="H52" s="87"/>
      <c r="I52" s="87"/>
      <c r="J52" s="87"/>
      <c r="K52" s="87"/>
    </row>
    <row r="53" spans="1:11" s="1" customFormat="1" ht="14.1" customHeight="1" x14ac:dyDescent="0.25">
      <c r="A53" s="3"/>
      <c r="B53" s="23">
        <v>47</v>
      </c>
      <c r="C53" s="6" t="s">
        <v>107</v>
      </c>
      <c r="D53" s="75">
        <v>6</v>
      </c>
      <c r="E53" s="72" t="s">
        <v>280</v>
      </c>
      <c r="F53" s="86" t="s">
        <v>281</v>
      </c>
      <c r="G53" s="87"/>
      <c r="H53" s="87"/>
      <c r="I53" s="87"/>
      <c r="J53" s="87"/>
      <c r="K53" s="87"/>
    </row>
    <row r="54" spans="1:11" s="1" customFormat="1" ht="14.1" customHeight="1" x14ac:dyDescent="0.25">
      <c r="A54" s="3"/>
      <c r="B54" s="23">
        <v>48</v>
      </c>
      <c r="C54" s="6" t="s">
        <v>105</v>
      </c>
      <c r="D54" s="75">
        <v>28</v>
      </c>
      <c r="E54" s="72" t="s">
        <v>146</v>
      </c>
      <c r="F54" s="86" t="s">
        <v>147</v>
      </c>
      <c r="G54" s="87"/>
      <c r="H54" s="87"/>
      <c r="I54" s="87"/>
      <c r="J54" s="87"/>
      <c r="K54" s="87"/>
    </row>
    <row r="55" spans="1:11" s="1" customFormat="1" ht="14.1" customHeight="1" x14ac:dyDescent="0.25">
      <c r="A55" s="3"/>
      <c r="B55" s="23">
        <v>49</v>
      </c>
      <c r="C55" s="6" t="s">
        <v>105</v>
      </c>
      <c r="D55" s="75">
        <v>29</v>
      </c>
      <c r="E55" s="72" t="s">
        <v>426</v>
      </c>
      <c r="F55" s="86" t="s">
        <v>427</v>
      </c>
      <c r="G55" s="87"/>
      <c r="H55" s="87"/>
      <c r="I55" s="87"/>
      <c r="J55" s="87"/>
      <c r="K55" s="87"/>
    </row>
    <row r="56" spans="1:11" s="1" customFormat="1" ht="14.1" customHeight="1" thickBot="1" x14ac:dyDescent="0.3">
      <c r="A56" s="3"/>
      <c r="B56" s="24">
        <v>50</v>
      </c>
      <c r="C56" s="7" t="s">
        <v>107</v>
      </c>
      <c r="D56" s="77">
        <v>8</v>
      </c>
      <c r="E56" s="72" t="s">
        <v>302</v>
      </c>
      <c r="F56" s="86" t="s">
        <v>303</v>
      </c>
      <c r="G56" s="87"/>
      <c r="H56" s="87"/>
      <c r="I56" s="87"/>
      <c r="J56" s="87"/>
      <c r="K56" s="87"/>
    </row>
  </sheetData>
  <sortState ref="A7:Z56">
    <sortCondition ref="B7:B56"/>
  </sortState>
  <mergeCells count="3">
    <mergeCell ref="C1:D1"/>
    <mergeCell ref="C2:D2"/>
    <mergeCell ref="C3:D3"/>
  </mergeCells>
  <conditionalFormatting sqref="E7">
    <cfRule type="cellIs" dxfId="49" priority="50" operator="equal">
      <formula>"(blank)"</formula>
    </cfRule>
  </conditionalFormatting>
  <conditionalFormatting sqref="E8">
    <cfRule type="cellIs" dxfId="48" priority="49" operator="equal">
      <formula>"(blank)"</formula>
    </cfRule>
  </conditionalFormatting>
  <conditionalFormatting sqref="E9">
    <cfRule type="cellIs" dxfId="47" priority="48" operator="equal">
      <formula>"(blank)"</formula>
    </cfRule>
  </conditionalFormatting>
  <conditionalFormatting sqref="E10">
    <cfRule type="cellIs" dxfId="46" priority="47" operator="equal">
      <formula>"(blank)"</formula>
    </cfRule>
  </conditionalFormatting>
  <conditionalFormatting sqref="E11">
    <cfRule type="cellIs" dxfId="45" priority="46" operator="equal">
      <formula>"(blank)"</formula>
    </cfRule>
  </conditionalFormatting>
  <conditionalFormatting sqref="E12">
    <cfRule type="cellIs" dxfId="44" priority="45" operator="equal">
      <formula>"(blank)"</formula>
    </cfRule>
  </conditionalFormatting>
  <conditionalFormatting sqref="E13">
    <cfRule type="cellIs" dxfId="43" priority="44" operator="equal">
      <formula>"(blank)"</formula>
    </cfRule>
  </conditionalFormatting>
  <conditionalFormatting sqref="E14">
    <cfRule type="cellIs" dxfId="42" priority="43" operator="equal">
      <formula>"(blank)"</formula>
    </cfRule>
  </conditionalFormatting>
  <conditionalFormatting sqref="E15">
    <cfRule type="cellIs" dxfId="41" priority="42" operator="equal">
      <formula>"(blank)"</formula>
    </cfRule>
  </conditionalFormatting>
  <conditionalFormatting sqref="E16">
    <cfRule type="cellIs" dxfId="40" priority="41" operator="equal">
      <formula>"(blank)"</formula>
    </cfRule>
  </conditionalFormatting>
  <conditionalFormatting sqref="E17">
    <cfRule type="cellIs" dxfId="39" priority="40" operator="equal">
      <formula>"(blank)"</formula>
    </cfRule>
  </conditionalFormatting>
  <conditionalFormatting sqref="E19">
    <cfRule type="cellIs" dxfId="38" priority="39" operator="equal">
      <formula>"(blank)"</formula>
    </cfRule>
  </conditionalFormatting>
  <conditionalFormatting sqref="E18">
    <cfRule type="cellIs" dxfId="37" priority="38" operator="equal">
      <formula>"(blank)"</formula>
    </cfRule>
  </conditionalFormatting>
  <conditionalFormatting sqref="E20">
    <cfRule type="cellIs" dxfId="36" priority="37" operator="equal">
      <formula>"(blank)"</formula>
    </cfRule>
  </conditionalFormatting>
  <conditionalFormatting sqref="E21">
    <cfRule type="cellIs" dxfId="35" priority="36" operator="equal">
      <formula>"(blank)"</formula>
    </cfRule>
  </conditionalFormatting>
  <conditionalFormatting sqref="E22">
    <cfRule type="cellIs" dxfId="34" priority="35" operator="equal">
      <formula>"(blank)"</formula>
    </cfRule>
  </conditionalFormatting>
  <conditionalFormatting sqref="E23">
    <cfRule type="cellIs" dxfId="33" priority="34" operator="equal">
      <formula>"(blank)"</formula>
    </cfRule>
  </conditionalFormatting>
  <conditionalFormatting sqref="E24">
    <cfRule type="cellIs" dxfId="32" priority="33" operator="equal">
      <formula>"(blank)"</formula>
    </cfRule>
  </conditionalFormatting>
  <conditionalFormatting sqref="E25">
    <cfRule type="cellIs" dxfId="31" priority="32" operator="equal">
      <formula>"(blank)"</formula>
    </cfRule>
  </conditionalFormatting>
  <conditionalFormatting sqref="E26">
    <cfRule type="cellIs" dxfId="30" priority="31" operator="equal">
      <formula>"(blank)"</formula>
    </cfRule>
  </conditionalFormatting>
  <conditionalFormatting sqref="E27">
    <cfRule type="cellIs" dxfId="29" priority="30" operator="equal">
      <formula>"(blank)"</formula>
    </cfRule>
  </conditionalFormatting>
  <conditionalFormatting sqref="E28">
    <cfRule type="cellIs" dxfId="28" priority="29" operator="equal">
      <formula>"(blank)"</formula>
    </cfRule>
  </conditionalFormatting>
  <conditionalFormatting sqref="E29">
    <cfRule type="cellIs" dxfId="27" priority="28" operator="equal">
      <formula>"(blank)"</formula>
    </cfRule>
  </conditionalFormatting>
  <conditionalFormatting sqref="E30">
    <cfRule type="cellIs" dxfId="26" priority="27" operator="equal">
      <formula>"(blank)"</formula>
    </cfRule>
  </conditionalFormatting>
  <conditionalFormatting sqref="E31">
    <cfRule type="cellIs" dxfId="25" priority="26" operator="equal">
      <formula>"(blank)"</formula>
    </cfRule>
  </conditionalFormatting>
  <conditionalFormatting sqref="E32">
    <cfRule type="cellIs" dxfId="24" priority="25" operator="equal">
      <formula>"(blank)"</formula>
    </cfRule>
  </conditionalFormatting>
  <conditionalFormatting sqref="E33">
    <cfRule type="cellIs" dxfId="23" priority="24" operator="equal">
      <formula>"(blank)"</formula>
    </cfRule>
  </conditionalFormatting>
  <conditionalFormatting sqref="E34">
    <cfRule type="cellIs" dxfId="22" priority="23" operator="equal">
      <formula>"(blank)"</formula>
    </cfRule>
  </conditionalFormatting>
  <conditionalFormatting sqref="E35">
    <cfRule type="cellIs" dxfId="21" priority="22" operator="equal">
      <formula>"(blank)"</formula>
    </cfRule>
  </conditionalFormatting>
  <conditionalFormatting sqref="E36">
    <cfRule type="cellIs" dxfId="20" priority="21" operator="equal">
      <formula>"(blank)"</formula>
    </cfRule>
  </conditionalFormatting>
  <conditionalFormatting sqref="E37">
    <cfRule type="cellIs" dxfId="19" priority="20" operator="equal">
      <formula>"(blank)"</formula>
    </cfRule>
  </conditionalFormatting>
  <conditionalFormatting sqref="E38">
    <cfRule type="cellIs" dxfId="18" priority="19" operator="equal">
      <formula>"(blank)"</formula>
    </cfRule>
  </conditionalFormatting>
  <conditionalFormatting sqref="E39">
    <cfRule type="cellIs" dxfId="17" priority="18" operator="equal">
      <formula>"(blank)"</formula>
    </cfRule>
  </conditionalFormatting>
  <conditionalFormatting sqref="E40">
    <cfRule type="cellIs" dxfId="16" priority="17" operator="equal">
      <formula>"(blank)"</formula>
    </cfRule>
  </conditionalFormatting>
  <conditionalFormatting sqref="E41">
    <cfRule type="cellIs" dxfId="15" priority="16" operator="equal">
      <formula>"(blank)"</formula>
    </cfRule>
  </conditionalFormatting>
  <conditionalFormatting sqref="E42">
    <cfRule type="cellIs" dxfId="14" priority="15" operator="equal">
      <formula>"(blank)"</formula>
    </cfRule>
  </conditionalFormatting>
  <conditionalFormatting sqref="E43">
    <cfRule type="cellIs" dxfId="13" priority="14" operator="equal">
      <formula>"(blank)"</formula>
    </cfRule>
  </conditionalFormatting>
  <conditionalFormatting sqref="E44">
    <cfRule type="cellIs" dxfId="12" priority="13" operator="equal">
      <formula>"(blank)"</formula>
    </cfRule>
  </conditionalFormatting>
  <conditionalFormatting sqref="E45">
    <cfRule type="cellIs" dxfId="11" priority="12" operator="equal">
      <formula>"(blank)"</formula>
    </cfRule>
  </conditionalFormatting>
  <conditionalFormatting sqref="E46">
    <cfRule type="cellIs" dxfId="10" priority="11" operator="equal">
      <formula>"(blank)"</formula>
    </cfRule>
  </conditionalFormatting>
  <conditionalFormatting sqref="E47">
    <cfRule type="cellIs" dxfId="9" priority="10" operator="equal">
      <formula>"(blank)"</formula>
    </cfRule>
  </conditionalFormatting>
  <conditionalFormatting sqref="E48">
    <cfRule type="cellIs" dxfId="8" priority="9" operator="equal">
      <formula>"(blank)"</formula>
    </cfRule>
  </conditionalFormatting>
  <conditionalFormatting sqref="E49">
    <cfRule type="cellIs" dxfId="7" priority="8" operator="equal">
      <formula>"(blank)"</formula>
    </cfRule>
  </conditionalFormatting>
  <conditionalFormatting sqref="E50">
    <cfRule type="cellIs" dxfId="6" priority="7" operator="equal">
      <formula>"(blank)"</formula>
    </cfRule>
  </conditionalFormatting>
  <conditionalFormatting sqref="E51">
    <cfRule type="cellIs" dxfId="5" priority="6" operator="equal">
      <formula>"(blank)"</formula>
    </cfRule>
  </conditionalFormatting>
  <conditionalFormatting sqref="E52">
    <cfRule type="cellIs" dxfId="4" priority="5" operator="equal">
      <formula>"(blank)"</formula>
    </cfRule>
  </conditionalFormatting>
  <conditionalFormatting sqref="E53">
    <cfRule type="cellIs" dxfId="3" priority="4" operator="equal">
      <formula>"(blank)"</formula>
    </cfRule>
  </conditionalFormatting>
  <conditionalFormatting sqref="E54">
    <cfRule type="cellIs" dxfId="2" priority="3" operator="equal">
      <formula>"(blank)"</formula>
    </cfRule>
  </conditionalFormatting>
  <conditionalFormatting sqref="E55">
    <cfRule type="cellIs" dxfId="1" priority="2" operator="equal">
      <formula>"(blank)"</formula>
    </cfRule>
  </conditionalFormatting>
  <conditionalFormatting sqref="E56">
    <cfRule type="cellIs" dxfId="0" priority="1" operator="equal">
      <formula>"(blank)"</formula>
    </cfRule>
  </conditionalFormatting>
  <pageMargins left="0.2" right="0.2" top="0.25" bottom="0.25" header="0.3" footer="0.3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workbookViewId="0">
      <pane ySplit="3" topLeftCell="A36" activePane="bottomLeft" state="frozen"/>
      <selection activeCell="Q41" sqref="Q41"/>
      <selection pane="bottomLeft" activeCell="Q41" sqref="Q41"/>
    </sheetView>
  </sheetViews>
  <sheetFormatPr defaultColWidth="9.109375" defaultRowHeight="13.2" x14ac:dyDescent="0.25"/>
  <cols>
    <col min="1" max="1" width="9.109375" style="20"/>
    <col min="2" max="2" width="5.109375" style="20" customWidth="1"/>
    <col min="3" max="4" width="10.6640625" style="20" customWidth="1"/>
    <col min="5" max="5" width="23.5546875" style="20" customWidth="1"/>
    <col min="6" max="12" width="18.33203125" style="20" customWidth="1"/>
    <col min="13" max="13" width="4.6640625" style="20" customWidth="1"/>
    <col min="14" max="14" width="10.88671875" style="20" bestFit="1" customWidth="1"/>
    <col min="15" max="16384" width="9.109375" style="20"/>
  </cols>
  <sheetData>
    <row r="1" spans="1:15" s="9" customFormat="1" ht="38.85" customHeight="1" x14ac:dyDescent="0.2">
      <c r="B1" s="90" t="s">
        <v>109</v>
      </c>
      <c r="C1" s="90"/>
      <c r="D1" s="90"/>
    </row>
    <row r="2" spans="1:15" s="9" customFormat="1" ht="38.85" customHeight="1" x14ac:dyDescent="0.2"/>
    <row r="3" spans="1:15" s="9" customFormat="1" ht="24" customHeight="1" x14ac:dyDescent="0.25">
      <c r="C3" s="10" t="s">
        <v>110</v>
      </c>
      <c r="D3" s="10" t="s">
        <v>111</v>
      </c>
      <c r="E3" s="10" t="s">
        <v>112</v>
      </c>
      <c r="F3" s="10" t="s">
        <v>113</v>
      </c>
      <c r="G3" s="10" t="s">
        <v>114</v>
      </c>
      <c r="H3" s="10" t="s">
        <v>115</v>
      </c>
      <c r="I3" s="11" t="s">
        <v>116</v>
      </c>
      <c r="J3" s="10" t="s">
        <v>117</v>
      </c>
      <c r="K3" s="10" t="s">
        <v>118</v>
      </c>
      <c r="L3" s="10" t="s">
        <v>119</v>
      </c>
      <c r="N3" s="9" t="s">
        <v>494</v>
      </c>
    </row>
    <row r="4" spans="1:15" s="9" customFormat="1" ht="19.649999999999999" customHeight="1" x14ac:dyDescent="0.25">
      <c r="A4" s="9">
        <v>1</v>
      </c>
      <c r="B4" s="9" t="s">
        <v>505</v>
      </c>
      <c r="C4" s="12" t="s">
        <v>52</v>
      </c>
      <c r="D4" s="13">
        <v>24</v>
      </c>
      <c r="E4" s="12" t="s">
        <v>27</v>
      </c>
      <c r="F4" s="18">
        <v>0.5</v>
      </c>
      <c r="G4" s="18"/>
      <c r="H4" s="18">
        <v>33792344.549999997</v>
      </c>
      <c r="I4" s="14">
        <f t="shared" ref="I4:I67" si="0">F4+G4+H4</f>
        <v>33792345.049999997</v>
      </c>
      <c r="J4" s="18">
        <v>3000430.24</v>
      </c>
      <c r="K4" s="18">
        <v>4489025.96</v>
      </c>
      <c r="L4" s="15">
        <v>41281801.25</v>
      </c>
      <c r="N4" s="16">
        <f t="shared" ref="N4:N67" si="1">SUM(I4:K4)</f>
        <v>41281801.25</v>
      </c>
      <c r="O4" s="17">
        <f t="shared" ref="O4:O67" si="2">L4-N4</f>
        <v>0</v>
      </c>
    </row>
    <row r="5" spans="1:15" s="9" customFormat="1" ht="19.649999999999999" customHeight="1" x14ac:dyDescent="0.25">
      <c r="A5" s="9">
        <v>2</v>
      </c>
      <c r="B5" s="9" t="s">
        <v>505</v>
      </c>
      <c r="C5" s="12" t="s">
        <v>54</v>
      </c>
      <c r="D5" s="13">
        <v>13</v>
      </c>
      <c r="E5" s="12" t="s">
        <v>45</v>
      </c>
      <c r="F5" s="14">
        <v>152867.07</v>
      </c>
      <c r="G5" s="14"/>
      <c r="H5" s="14">
        <v>29986387.059999999</v>
      </c>
      <c r="I5" s="14">
        <f t="shared" si="0"/>
        <v>30139254.129999999</v>
      </c>
      <c r="J5" s="14">
        <v>4506872.67</v>
      </c>
      <c r="K5" s="14">
        <v>6324642.5899999999</v>
      </c>
      <c r="L5" s="15">
        <v>40970769.390000001</v>
      </c>
      <c r="N5" s="16">
        <f t="shared" si="1"/>
        <v>40970769.390000001</v>
      </c>
      <c r="O5" s="17">
        <f t="shared" si="2"/>
        <v>0</v>
      </c>
    </row>
    <row r="6" spans="1:15" s="9" customFormat="1" ht="19.649999999999999" customHeight="1" x14ac:dyDescent="0.25">
      <c r="A6" s="9">
        <v>3</v>
      </c>
      <c r="B6" s="9" t="s">
        <v>505</v>
      </c>
      <c r="C6" s="12" t="s">
        <v>55</v>
      </c>
      <c r="D6" s="13">
        <v>16</v>
      </c>
      <c r="E6" s="12" t="s">
        <v>11</v>
      </c>
      <c r="F6" s="18">
        <v>199403.5</v>
      </c>
      <c r="G6" s="18"/>
      <c r="H6" s="18">
        <v>30500632.199999999</v>
      </c>
      <c r="I6" s="14">
        <f t="shared" si="0"/>
        <v>30700035.699999999</v>
      </c>
      <c r="J6" s="18">
        <v>3733774.5</v>
      </c>
      <c r="K6" s="18">
        <v>4164119.56</v>
      </c>
      <c r="L6" s="15">
        <v>38597929.759999998</v>
      </c>
      <c r="N6" s="16">
        <f t="shared" si="1"/>
        <v>38597929.760000005</v>
      </c>
      <c r="O6" s="17">
        <f t="shared" si="2"/>
        <v>0</v>
      </c>
    </row>
    <row r="7" spans="1:15" s="9" customFormat="1" ht="19.649999999999999" customHeight="1" x14ac:dyDescent="0.25">
      <c r="A7" s="9">
        <v>4</v>
      </c>
      <c r="B7" s="9" t="s">
        <v>505</v>
      </c>
      <c r="C7" s="12" t="s">
        <v>56</v>
      </c>
      <c r="D7" s="13">
        <v>13</v>
      </c>
      <c r="E7" s="12" t="s">
        <v>46</v>
      </c>
      <c r="F7" s="18">
        <v>130220.8</v>
      </c>
      <c r="G7" s="18"/>
      <c r="H7" s="18">
        <v>25464118.859999999</v>
      </c>
      <c r="I7" s="14">
        <f t="shared" si="0"/>
        <v>25594339.66</v>
      </c>
      <c r="J7" s="18">
        <v>2783331.97</v>
      </c>
      <c r="K7" s="18">
        <v>4059678.42</v>
      </c>
      <c r="L7" s="15">
        <v>32437350.050000001</v>
      </c>
      <c r="N7" s="16">
        <f t="shared" si="1"/>
        <v>32437350.049999997</v>
      </c>
      <c r="O7" s="17">
        <f t="shared" si="2"/>
        <v>0</v>
      </c>
    </row>
    <row r="8" spans="1:15" s="9" customFormat="1" ht="19.649999999999999" customHeight="1" x14ac:dyDescent="0.25">
      <c r="A8" s="9">
        <v>5</v>
      </c>
      <c r="B8" s="9" t="s">
        <v>505</v>
      </c>
      <c r="C8" s="12" t="s">
        <v>57</v>
      </c>
      <c r="D8" s="13">
        <v>27</v>
      </c>
      <c r="E8" s="12" t="s">
        <v>3</v>
      </c>
      <c r="F8" s="18"/>
      <c r="G8" s="18"/>
      <c r="H8" s="18">
        <v>24007375.100000001</v>
      </c>
      <c r="I8" s="14">
        <f t="shared" si="0"/>
        <v>24007375.100000001</v>
      </c>
      <c r="J8" s="18">
        <v>2745735.83</v>
      </c>
      <c r="K8" s="18">
        <v>2540375.7000000002</v>
      </c>
      <c r="L8" s="15">
        <v>29293486.629999999</v>
      </c>
      <c r="N8" s="16">
        <f t="shared" si="1"/>
        <v>29293486.629999999</v>
      </c>
      <c r="O8" s="17">
        <f t="shared" si="2"/>
        <v>0</v>
      </c>
    </row>
    <row r="9" spans="1:15" s="9" customFormat="1" ht="19.649999999999999" customHeight="1" x14ac:dyDescent="0.25">
      <c r="A9" s="9">
        <v>6</v>
      </c>
      <c r="B9" s="9" t="s">
        <v>505</v>
      </c>
      <c r="C9" s="12" t="s">
        <v>58</v>
      </c>
      <c r="D9" s="13">
        <v>25</v>
      </c>
      <c r="E9" s="12" t="s">
        <v>25</v>
      </c>
      <c r="F9" s="18">
        <v>0</v>
      </c>
      <c r="G9" s="18"/>
      <c r="H9" s="18">
        <v>23590562.75</v>
      </c>
      <c r="I9" s="14">
        <f t="shared" si="0"/>
        <v>23590562.75</v>
      </c>
      <c r="J9" s="18">
        <v>1955646.13</v>
      </c>
      <c r="K9" s="18">
        <v>3056685.47</v>
      </c>
      <c r="L9" s="15">
        <v>28602894.350000001</v>
      </c>
      <c r="N9" s="16">
        <f t="shared" si="1"/>
        <v>28602894.349999998</v>
      </c>
      <c r="O9" s="17">
        <f t="shared" si="2"/>
        <v>0</v>
      </c>
    </row>
    <row r="10" spans="1:15" s="9" customFormat="1" ht="19.649999999999999" customHeight="1" x14ac:dyDescent="0.25">
      <c r="A10" s="9">
        <v>7</v>
      </c>
      <c r="B10" s="9" t="s">
        <v>505</v>
      </c>
      <c r="C10" s="12" t="s">
        <v>59</v>
      </c>
      <c r="D10" s="13">
        <v>4</v>
      </c>
      <c r="E10" s="12" t="s">
        <v>30</v>
      </c>
      <c r="F10" s="14">
        <v>0</v>
      </c>
      <c r="G10" s="14"/>
      <c r="H10" s="14">
        <v>21616617.75</v>
      </c>
      <c r="I10" s="14">
        <f t="shared" si="0"/>
        <v>21616617.75</v>
      </c>
      <c r="J10" s="14">
        <v>3403198.64</v>
      </c>
      <c r="K10" s="14">
        <v>2824820.46</v>
      </c>
      <c r="L10" s="15">
        <v>27844636.850000001</v>
      </c>
      <c r="N10" s="16">
        <f t="shared" si="1"/>
        <v>27844636.850000001</v>
      </c>
      <c r="O10" s="17">
        <f t="shared" si="2"/>
        <v>0</v>
      </c>
    </row>
    <row r="11" spans="1:15" s="9" customFormat="1" ht="19.649999999999999" customHeight="1" x14ac:dyDescent="0.25">
      <c r="A11" s="9">
        <v>8</v>
      </c>
      <c r="B11" s="9" t="s">
        <v>505</v>
      </c>
      <c r="C11" s="12" t="s">
        <v>61</v>
      </c>
      <c r="D11" s="13">
        <v>12</v>
      </c>
      <c r="E11" s="12" t="s">
        <v>41</v>
      </c>
      <c r="F11" s="18"/>
      <c r="G11" s="18"/>
      <c r="H11" s="18">
        <v>21769046.449999999</v>
      </c>
      <c r="I11" s="14">
        <f t="shared" si="0"/>
        <v>21769046.449999999</v>
      </c>
      <c r="J11" s="18">
        <v>2091159.22</v>
      </c>
      <c r="K11" s="18">
        <v>2681129.4300000002</v>
      </c>
      <c r="L11" s="15">
        <v>26541335.100000001</v>
      </c>
      <c r="N11" s="16">
        <f t="shared" si="1"/>
        <v>26541335.099999998</v>
      </c>
      <c r="O11" s="17">
        <f t="shared" si="2"/>
        <v>0</v>
      </c>
    </row>
    <row r="12" spans="1:15" s="9" customFormat="1" ht="19.649999999999999" customHeight="1" x14ac:dyDescent="0.25">
      <c r="A12" s="9">
        <v>9</v>
      </c>
      <c r="B12" s="9" t="s">
        <v>505</v>
      </c>
      <c r="C12" s="12" t="s">
        <v>62</v>
      </c>
      <c r="D12" s="13">
        <v>12</v>
      </c>
      <c r="E12" s="12" t="s">
        <v>42</v>
      </c>
      <c r="F12" s="14">
        <v>0.32</v>
      </c>
      <c r="G12" s="14"/>
      <c r="H12" s="14">
        <v>21102404.109999999</v>
      </c>
      <c r="I12" s="14">
        <f t="shared" si="0"/>
        <v>21102404.43</v>
      </c>
      <c r="J12" s="14">
        <v>1887265.16</v>
      </c>
      <c r="K12" s="14">
        <v>2517510.1800000002</v>
      </c>
      <c r="L12" s="15">
        <v>25507179.77</v>
      </c>
      <c r="N12" s="16">
        <f t="shared" si="1"/>
        <v>25507179.77</v>
      </c>
      <c r="O12" s="17">
        <f t="shared" si="2"/>
        <v>0</v>
      </c>
    </row>
    <row r="13" spans="1:15" s="9" customFormat="1" ht="19.649999999999999" customHeight="1" x14ac:dyDescent="0.25">
      <c r="A13" s="9">
        <v>10</v>
      </c>
      <c r="B13" s="9" t="s">
        <v>505</v>
      </c>
      <c r="C13" s="12" t="s">
        <v>63</v>
      </c>
      <c r="D13" s="13">
        <v>4</v>
      </c>
      <c r="E13" s="12" t="s">
        <v>31</v>
      </c>
      <c r="F13" s="14"/>
      <c r="G13" s="14"/>
      <c r="H13" s="14">
        <v>20392249.07</v>
      </c>
      <c r="I13" s="14">
        <f t="shared" si="0"/>
        <v>20392249.07</v>
      </c>
      <c r="J13" s="14">
        <v>2678887.09</v>
      </c>
      <c r="K13" s="14">
        <v>2411024.0499999998</v>
      </c>
      <c r="L13" s="15">
        <v>25482160.210000001</v>
      </c>
      <c r="N13" s="16">
        <f t="shared" si="1"/>
        <v>25482160.210000001</v>
      </c>
      <c r="O13" s="17">
        <f t="shared" si="2"/>
        <v>0</v>
      </c>
    </row>
    <row r="14" spans="1:15" s="9" customFormat="1" ht="19.649999999999999" customHeight="1" x14ac:dyDescent="0.25">
      <c r="A14" s="9">
        <v>11</v>
      </c>
      <c r="B14" s="9" t="s">
        <v>505</v>
      </c>
      <c r="C14" s="12" t="s">
        <v>64</v>
      </c>
      <c r="D14" s="13">
        <v>16</v>
      </c>
      <c r="E14" s="12" t="s">
        <v>14</v>
      </c>
      <c r="F14" s="14">
        <v>134583.9</v>
      </c>
      <c r="G14" s="14"/>
      <c r="H14" s="14">
        <v>20589634.649999999</v>
      </c>
      <c r="I14" s="14">
        <f t="shared" si="0"/>
        <v>20724218.549999997</v>
      </c>
      <c r="J14" s="14">
        <v>1721883.45</v>
      </c>
      <c r="K14" s="14">
        <v>2399771.1</v>
      </c>
      <c r="L14" s="15">
        <v>24845873.100000001</v>
      </c>
      <c r="N14" s="16">
        <f t="shared" si="1"/>
        <v>24845873.099999998</v>
      </c>
      <c r="O14" s="17">
        <f t="shared" si="2"/>
        <v>0</v>
      </c>
    </row>
    <row r="15" spans="1:15" s="9" customFormat="1" ht="19.649999999999999" customHeight="1" x14ac:dyDescent="0.25">
      <c r="A15" s="9">
        <v>12</v>
      </c>
      <c r="B15" s="9" t="s">
        <v>505</v>
      </c>
      <c r="C15" s="12" t="s">
        <v>65</v>
      </c>
      <c r="D15" s="13">
        <v>16</v>
      </c>
      <c r="E15" s="12" t="s">
        <v>17</v>
      </c>
      <c r="F15" s="14">
        <v>129646.1</v>
      </c>
      <c r="G15" s="14"/>
      <c r="H15" s="14">
        <v>20464375.699999999</v>
      </c>
      <c r="I15" s="14">
        <f t="shared" si="0"/>
        <v>20594021.800000001</v>
      </c>
      <c r="J15" s="14">
        <v>1813577.66</v>
      </c>
      <c r="K15" s="14">
        <v>2428440.48</v>
      </c>
      <c r="L15" s="15">
        <v>24836039.940000001</v>
      </c>
      <c r="N15" s="16">
        <f t="shared" si="1"/>
        <v>24836039.940000001</v>
      </c>
      <c r="O15" s="17">
        <f t="shared" si="2"/>
        <v>0</v>
      </c>
    </row>
    <row r="16" spans="1:15" s="9" customFormat="1" ht="19.649999999999999" customHeight="1" x14ac:dyDescent="0.25">
      <c r="A16" s="9">
        <v>13</v>
      </c>
      <c r="B16" s="9" t="s">
        <v>505</v>
      </c>
      <c r="C16" s="12" t="s">
        <v>66</v>
      </c>
      <c r="D16" s="13">
        <v>25</v>
      </c>
      <c r="E16" s="12" t="s">
        <v>24</v>
      </c>
      <c r="F16" s="18"/>
      <c r="G16" s="18"/>
      <c r="H16" s="18">
        <v>20320835.559999999</v>
      </c>
      <c r="I16" s="14">
        <f t="shared" si="0"/>
        <v>20320835.559999999</v>
      </c>
      <c r="J16" s="18">
        <v>1928749</v>
      </c>
      <c r="K16" s="18">
        <v>2409246.64</v>
      </c>
      <c r="L16" s="15">
        <v>24658831.199999999</v>
      </c>
      <c r="N16" s="16">
        <f t="shared" si="1"/>
        <v>24658831.199999999</v>
      </c>
      <c r="O16" s="17">
        <f t="shared" si="2"/>
        <v>0</v>
      </c>
    </row>
    <row r="17" spans="1:15" s="9" customFormat="1" ht="19.649999999999999" customHeight="1" x14ac:dyDescent="0.25">
      <c r="A17" s="9">
        <v>14</v>
      </c>
      <c r="B17" s="9" t="s">
        <v>505</v>
      </c>
      <c r="C17" s="12" t="s">
        <v>68</v>
      </c>
      <c r="D17" s="13">
        <v>28</v>
      </c>
      <c r="E17" s="12" t="s">
        <v>8</v>
      </c>
      <c r="F17" s="18">
        <v>0.32</v>
      </c>
      <c r="G17" s="18"/>
      <c r="H17" s="18">
        <v>19847254.870000001</v>
      </c>
      <c r="I17" s="14">
        <f t="shared" si="0"/>
        <v>19847255.190000001</v>
      </c>
      <c r="J17" s="18">
        <v>2084194.05</v>
      </c>
      <c r="K17" s="18">
        <v>2501927.92</v>
      </c>
      <c r="L17" s="15">
        <v>24433377.16</v>
      </c>
      <c r="N17" s="16">
        <f t="shared" si="1"/>
        <v>24433377.160000004</v>
      </c>
      <c r="O17" s="17">
        <f t="shared" si="2"/>
        <v>0</v>
      </c>
    </row>
    <row r="18" spans="1:15" s="9" customFormat="1" ht="19.649999999999999" customHeight="1" x14ac:dyDescent="0.25">
      <c r="A18" s="9">
        <v>15</v>
      </c>
      <c r="B18" s="9" t="s">
        <v>505</v>
      </c>
      <c r="C18" s="12" t="s">
        <v>69</v>
      </c>
      <c r="D18" s="13">
        <v>13</v>
      </c>
      <c r="E18" s="12" t="s">
        <v>43</v>
      </c>
      <c r="F18" s="14">
        <v>88398.35</v>
      </c>
      <c r="G18" s="14"/>
      <c r="H18" s="14">
        <v>18371668.23</v>
      </c>
      <c r="I18" s="14">
        <f t="shared" si="0"/>
        <v>18460066.580000002</v>
      </c>
      <c r="J18" s="14">
        <v>1952471.69</v>
      </c>
      <c r="K18" s="14">
        <v>3387861.3</v>
      </c>
      <c r="L18" s="15">
        <v>23800399.57</v>
      </c>
      <c r="N18" s="16">
        <f t="shared" si="1"/>
        <v>23800399.570000004</v>
      </c>
      <c r="O18" s="17">
        <f t="shared" si="2"/>
        <v>0</v>
      </c>
    </row>
    <row r="19" spans="1:15" s="9" customFormat="1" ht="19.649999999999999" customHeight="1" x14ac:dyDescent="0.25">
      <c r="A19" s="9">
        <v>16</v>
      </c>
      <c r="B19" s="9" t="s">
        <v>505</v>
      </c>
      <c r="C19" s="12" t="s">
        <v>70</v>
      </c>
      <c r="D19" s="13">
        <v>24</v>
      </c>
      <c r="E19" s="12" t="s">
        <v>29</v>
      </c>
      <c r="F19" s="18">
        <v>0</v>
      </c>
      <c r="G19" s="18"/>
      <c r="H19" s="18">
        <v>19193079.760000002</v>
      </c>
      <c r="I19" s="14">
        <f t="shared" si="0"/>
        <v>19193079.760000002</v>
      </c>
      <c r="J19" s="18">
        <v>2116046.6</v>
      </c>
      <c r="K19" s="18">
        <v>2429371.17</v>
      </c>
      <c r="L19" s="15">
        <v>23738497.530000001</v>
      </c>
      <c r="N19" s="16">
        <f t="shared" si="1"/>
        <v>23738497.530000001</v>
      </c>
      <c r="O19" s="17">
        <f t="shared" si="2"/>
        <v>0</v>
      </c>
    </row>
    <row r="20" spans="1:15" s="9" customFormat="1" ht="19.649999999999999" customHeight="1" x14ac:dyDescent="0.25">
      <c r="A20" s="9">
        <v>17</v>
      </c>
      <c r="B20" s="9" t="s">
        <v>505</v>
      </c>
      <c r="C20" s="12" t="s">
        <v>71</v>
      </c>
      <c r="D20" s="13">
        <v>19</v>
      </c>
      <c r="E20" s="12" t="s">
        <v>16</v>
      </c>
      <c r="F20" s="14">
        <v>0</v>
      </c>
      <c r="G20" s="14"/>
      <c r="H20" s="14">
        <v>19290032.57</v>
      </c>
      <c r="I20" s="14">
        <f t="shared" si="0"/>
        <v>19290032.57</v>
      </c>
      <c r="J20" s="14">
        <v>1971884.83</v>
      </c>
      <c r="K20" s="14">
        <v>2044939.29</v>
      </c>
      <c r="L20" s="15">
        <v>23306856.690000001</v>
      </c>
      <c r="N20" s="16">
        <f t="shared" si="1"/>
        <v>23306856.689999998</v>
      </c>
      <c r="O20" s="17">
        <f t="shared" si="2"/>
        <v>0</v>
      </c>
    </row>
    <row r="21" spans="1:15" s="9" customFormat="1" ht="19.649999999999999" customHeight="1" x14ac:dyDescent="0.25">
      <c r="A21" s="9">
        <v>18</v>
      </c>
      <c r="B21" s="9" t="s">
        <v>505</v>
      </c>
      <c r="C21" s="12" t="s">
        <v>72</v>
      </c>
      <c r="D21" s="13">
        <v>29</v>
      </c>
      <c r="E21" s="12" t="s">
        <v>9</v>
      </c>
      <c r="F21" s="18">
        <v>0</v>
      </c>
      <c r="G21" s="18"/>
      <c r="H21" s="18">
        <v>18961764.109999999</v>
      </c>
      <c r="I21" s="14">
        <f t="shared" si="0"/>
        <v>18961764.109999999</v>
      </c>
      <c r="J21" s="18">
        <v>2068617</v>
      </c>
      <c r="K21" s="18">
        <v>1961016.77</v>
      </c>
      <c r="L21" s="15">
        <v>22991397.879999999</v>
      </c>
      <c r="N21" s="16">
        <f t="shared" si="1"/>
        <v>22991397.879999999</v>
      </c>
      <c r="O21" s="17">
        <f t="shared" si="2"/>
        <v>0</v>
      </c>
    </row>
    <row r="22" spans="1:15" s="9" customFormat="1" ht="19.649999999999999" customHeight="1" x14ac:dyDescent="0.25">
      <c r="A22" s="9">
        <v>19</v>
      </c>
      <c r="B22" s="9" t="s">
        <v>505</v>
      </c>
      <c r="C22" s="12" t="s">
        <v>73</v>
      </c>
      <c r="D22" s="13">
        <v>4</v>
      </c>
      <c r="E22" s="12" t="s">
        <v>34</v>
      </c>
      <c r="F22" s="18"/>
      <c r="G22" s="18"/>
      <c r="H22" s="18">
        <v>18164527.210000001</v>
      </c>
      <c r="I22" s="14">
        <f t="shared" si="0"/>
        <v>18164527.210000001</v>
      </c>
      <c r="J22" s="18">
        <v>1718746.2</v>
      </c>
      <c r="K22" s="18">
        <v>2322408.71</v>
      </c>
      <c r="L22" s="15">
        <v>22205682.120000001</v>
      </c>
      <c r="N22" s="16">
        <f t="shared" si="1"/>
        <v>22205682.120000001</v>
      </c>
      <c r="O22" s="17">
        <f t="shared" si="2"/>
        <v>0</v>
      </c>
    </row>
    <row r="23" spans="1:15" s="9" customFormat="1" ht="19.649999999999999" customHeight="1" x14ac:dyDescent="0.25">
      <c r="A23" s="9">
        <v>20</v>
      </c>
      <c r="B23" s="9" t="s">
        <v>505</v>
      </c>
      <c r="C23" s="12" t="s">
        <v>74</v>
      </c>
      <c r="D23" s="13">
        <v>24</v>
      </c>
      <c r="E23" s="12" t="s">
        <v>28</v>
      </c>
      <c r="F23" s="14">
        <v>1.8</v>
      </c>
      <c r="G23" s="14"/>
      <c r="H23" s="14">
        <v>17545195.75</v>
      </c>
      <c r="I23" s="14">
        <f t="shared" si="0"/>
        <v>17545197.550000001</v>
      </c>
      <c r="J23" s="14">
        <v>1437587.16</v>
      </c>
      <c r="K23" s="14">
        <v>2951041.54</v>
      </c>
      <c r="L23" s="15">
        <v>21933826.25</v>
      </c>
      <c r="N23" s="16">
        <f t="shared" si="1"/>
        <v>21933826.25</v>
      </c>
      <c r="O23" s="17">
        <f t="shared" si="2"/>
        <v>0</v>
      </c>
    </row>
    <row r="24" spans="1:15" s="9" customFormat="1" ht="19.649999999999999" customHeight="1" x14ac:dyDescent="0.25">
      <c r="A24" s="9">
        <v>21</v>
      </c>
      <c r="B24" s="9" t="s">
        <v>505</v>
      </c>
      <c r="C24" s="12" t="s">
        <v>75</v>
      </c>
      <c r="D24" s="13">
        <v>9</v>
      </c>
      <c r="E24" s="12" t="s">
        <v>19</v>
      </c>
      <c r="F24" s="18">
        <v>0</v>
      </c>
      <c r="G24" s="18"/>
      <c r="H24" s="18">
        <v>18332097.350000001</v>
      </c>
      <c r="I24" s="14">
        <f t="shared" si="0"/>
        <v>18332097.350000001</v>
      </c>
      <c r="J24" s="18">
        <v>1778284.87</v>
      </c>
      <c r="K24" s="18">
        <v>1805121.3</v>
      </c>
      <c r="L24" s="15">
        <v>21915503.52</v>
      </c>
      <c r="N24" s="16">
        <f t="shared" si="1"/>
        <v>21915503.520000003</v>
      </c>
      <c r="O24" s="17">
        <f t="shared" si="2"/>
        <v>0</v>
      </c>
    </row>
    <row r="25" spans="1:15" s="9" customFormat="1" ht="19.649999999999999" customHeight="1" x14ac:dyDescent="0.25">
      <c r="A25" s="9">
        <v>22</v>
      </c>
      <c r="B25" s="9" t="s">
        <v>505</v>
      </c>
      <c r="C25" s="12" t="s">
        <v>76</v>
      </c>
      <c r="D25" s="13">
        <v>23</v>
      </c>
      <c r="E25" s="12" t="s">
        <v>26</v>
      </c>
      <c r="F25" s="14"/>
      <c r="G25" s="14"/>
      <c r="H25" s="14">
        <v>18448339.77</v>
      </c>
      <c r="I25" s="14">
        <f t="shared" si="0"/>
        <v>18448339.77</v>
      </c>
      <c r="J25" s="14">
        <v>1444562.67</v>
      </c>
      <c r="K25" s="14">
        <v>1983837.4</v>
      </c>
      <c r="L25" s="15">
        <v>21876739.84</v>
      </c>
      <c r="N25" s="16">
        <f t="shared" si="1"/>
        <v>21876739.839999996</v>
      </c>
      <c r="O25" s="17">
        <f t="shared" si="2"/>
        <v>0</v>
      </c>
    </row>
    <row r="26" spans="1:15" s="9" customFormat="1" ht="19.649999999999999" customHeight="1" x14ac:dyDescent="0.25">
      <c r="A26" s="9">
        <v>23</v>
      </c>
      <c r="B26" s="9" t="s">
        <v>505</v>
      </c>
      <c r="C26" s="12" t="s">
        <v>77</v>
      </c>
      <c r="D26" s="13">
        <v>26</v>
      </c>
      <c r="E26" s="12" t="s">
        <v>4</v>
      </c>
      <c r="F26" s="18"/>
      <c r="G26" s="18"/>
      <c r="H26" s="18">
        <v>17852295.510000002</v>
      </c>
      <c r="I26" s="14">
        <f t="shared" si="0"/>
        <v>17852295.510000002</v>
      </c>
      <c r="J26" s="18">
        <v>1710695.28</v>
      </c>
      <c r="K26" s="18">
        <v>1899566.54</v>
      </c>
      <c r="L26" s="15">
        <v>21462557.329999998</v>
      </c>
      <c r="N26" s="16">
        <f t="shared" si="1"/>
        <v>21462557.330000002</v>
      </c>
      <c r="O26" s="17">
        <f t="shared" si="2"/>
        <v>0</v>
      </c>
    </row>
    <row r="27" spans="1:15" s="9" customFormat="1" ht="19.649999999999999" customHeight="1" x14ac:dyDescent="0.25">
      <c r="A27" s="9">
        <v>24</v>
      </c>
      <c r="B27" s="9" t="s">
        <v>505</v>
      </c>
      <c r="C27" s="12" t="s">
        <v>78</v>
      </c>
      <c r="D27" s="13">
        <v>29</v>
      </c>
      <c r="E27" s="12" t="s">
        <v>5</v>
      </c>
      <c r="F27" s="14"/>
      <c r="G27" s="14"/>
      <c r="H27" s="14">
        <v>17420377.719999999</v>
      </c>
      <c r="I27" s="14">
        <f t="shared" si="0"/>
        <v>17420377.719999999</v>
      </c>
      <c r="J27" s="14">
        <v>1941877.06</v>
      </c>
      <c r="K27" s="14">
        <v>2065762.58</v>
      </c>
      <c r="L27" s="15">
        <v>21428017.359999999</v>
      </c>
      <c r="N27" s="16">
        <f t="shared" si="1"/>
        <v>21428017.359999999</v>
      </c>
      <c r="O27" s="17">
        <f t="shared" si="2"/>
        <v>0</v>
      </c>
    </row>
    <row r="28" spans="1:15" s="9" customFormat="1" ht="19.649999999999999" customHeight="1" x14ac:dyDescent="0.25">
      <c r="A28" s="9">
        <v>25</v>
      </c>
      <c r="B28" s="9" t="s">
        <v>505</v>
      </c>
      <c r="C28" s="12" t="s">
        <v>79</v>
      </c>
      <c r="D28" s="13">
        <v>2</v>
      </c>
      <c r="E28" s="12" t="s">
        <v>33</v>
      </c>
      <c r="F28" s="18"/>
      <c r="G28" s="18"/>
      <c r="H28" s="18">
        <v>17310031.800000001</v>
      </c>
      <c r="I28" s="14">
        <f t="shared" si="0"/>
        <v>17310031.800000001</v>
      </c>
      <c r="J28" s="18">
        <v>1860551.5</v>
      </c>
      <c r="K28" s="18">
        <v>2166366.29</v>
      </c>
      <c r="L28" s="15">
        <v>21336949.59</v>
      </c>
      <c r="N28" s="16">
        <f t="shared" si="1"/>
        <v>21336949.59</v>
      </c>
      <c r="O28" s="17">
        <f t="shared" si="2"/>
        <v>0</v>
      </c>
    </row>
    <row r="29" spans="1:15" s="9" customFormat="1" ht="19.649999999999999" customHeight="1" x14ac:dyDescent="0.25">
      <c r="A29" s="9">
        <v>26</v>
      </c>
      <c r="B29" s="9" t="s">
        <v>505</v>
      </c>
      <c r="C29" s="12" t="s">
        <v>80</v>
      </c>
      <c r="D29" s="13">
        <v>15</v>
      </c>
      <c r="E29" s="12" t="s">
        <v>15</v>
      </c>
      <c r="F29" s="14">
        <v>60746.83</v>
      </c>
      <c r="G29" s="14"/>
      <c r="H29" s="14">
        <v>17271907.57</v>
      </c>
      <c r="I29" s="14">
        <f t="shared" si="0"/>
        <v>17332654.399999999</v>
      </c>
      <c r="J29" s="14">
        <v>1805254.97</v>
      </c>
      <c r="K29" s="14">
        <v>2090810.82</v>
      </c>
      <c r="L29" s="15">
        <v>21228720.190000001</v>
      </c>
      <c r="N29" s="16">
        <f t="shared" si="1"/>
        <v>21228720.189999998</v>
      </c>
      <c r="O29" s="17">
        <f t="shared" si="2"/>
        <v>0</v>
      </c>
    </row>
    <row r="30" spans="1:15" s="9" customFormat="1" ht="19.649999999999999" customHeight="1" x14ac:dyDescent="0.25">
      <c r="A30" s="9">
        <v>27</v>
      </c>
      <c r="B30" s="9" t="s">
        <v>505</v>
      </c>
      <c r="C30" s="12" t="s">
        <v>81</v>
      </c>
      <c r="D30" s="13">
        <v>4</v>
      </c>
      <c r="E30" s="12" t="s">
        <v>35</v>
      </c>
      <c r="F30" s="14"/>
      <c r="G30" s="14"/>
      <c r="H30" s="14">
        <v>16978267.059999999</v>
      </c>
      <c r="I30" s="14">
        <f t="shared" si="0"/>
        <v>16978267.059999999</v>
      </c>
      <c r="J30" s="14">
        <v>1963378.33</v>
      </c>
      <c r="K30" s="14">
        <v>2041868.18</v>
      </c>
      <c r="L30" s="15">
        <v>20983513.57</v>
      </c>
      <c r="N30" s="16">
        <f t="shared" si="1"/>
        <v>20983513.57</v>
      </c>
      <c r="O30" s="17">
        <f t="shared" si="2"/>
        <v>0</v>
      </c>
    </row>
    <row r="31" spans="1:15" s="9" customFormat="1" ht="19.649999999999999" customHeight="1" x14ac:dyDescent="0.25">
      <c r="A31" s="9">
        <v>28</v>
      </c>
      <c r="B31" s="9" t="s">
        <v>505</v>
      </c>
      <c r="C31" s="12" t="s">
        <v>82</v>
      </c>
      <c r="D31" s="13">
        <v>8</v>
      </c>
      <c r="E31" s="12" t="s">
        <v>22</v>
      </c>
      <c r="F31" s="18"/>
      <c r="G31" s="18"/>
      <c r="H31" s="18">
        <v>17282478.09</v>
      </c>
      <c r="I31" s="14">
        <f t="shared" si="0"/>
        <v>17282478.09</v>
      </c>
      <c r="J31" s="18">
        <v>1898177.98</v>
      </c>
      <c r="K31" s="18">
        <v>1542490.84</v>
      </c>
      <c r="L31" s="15">
        <v>20723146.91</v>
      </c>
      <c r="N31" s="16">
        <f t="shared" si="1"/>
        <v>20723146.91</v>
      </c>
      <c r="O31" s="17">
        <f t="shared" si="2"/>
        <v>0</v>
      </c>
    </row>
    <row r="32" spans="1:15" s="9" customFormat="1" ht="19.649999999999999" customHeight="1" x14ac:dyDescent="0.25">
      <c r="A32" s="9">
        <v>29</v>
      </c>
      <c r="B32" s="9" t="s">
        <v>505</v>
      </c>
      <c r="C32" s="12" t="s">
        <v>84</v>
      </c>
      <c r="D32" s="13">
        <v>28</v>
      </c>
      <c r="E32" s="12" t="s">
        <v>7</v>
      </c>
      <c r="F32" s="14"/>
      <c r="G32" s="14"/>
      <c r="H32" s="14">
        <v>16538118.380000001</v>
      </c>
      <c r="I32" s="14">
        <f t="shared" si="0"/>
        <v>16538118.380000001</v>
      </c>
      <c r="J32" s="14">
        <v>1649619.79</v>
      </c>
      <c r="K32" s="14">
        <v>1952285.36</v>
      </c>
      <c r="L32" s="15">
        <v>20140023.530000001</v>
      </c>
      <c r="N32" s="16">
        <f t="shared" si="1"/>
        <v>20140023.530000001</v>
      </c>
      <c r="O32" s="17">
        <f t="shared" si="2"/>
        <v>0</v>
      </c>
    </row>
    <row r="33" spans="1:15" s="9" customFormat="1" ht="19.649999999999999" customHeight="1" x14ac:dyDescent="0.25">
      <c r="A33" s="9">
        <v>30</v>
      </c>
      <c r="B33" s="9" t="s">
        <v>505</v>
      </c>
      <c r="C33" s="12" t="s">
        <v>85</v>
      </c>
      <c r="D33" s="13">
        <v>12</v>
      </c>
      <c r="E33" s="12" t="s">
        <v>40</v>
      </c>
      <c r="F33" s="18">
        <v>0</v>
      </c>
      <c r="G33" s="18"/>
      <c r="H33" s="18">
        <v>15882933.57</v>
      </c>
      <c r="I33" s="14">
        <f t="shared" si="0"/>
        <v>15882933.57</v>
      </c>
      <c r="J33" s="18">
        <v>1877316.87</v>
      </c>
      <c r="K33" s="18">
        <v>2082900.68</v>
      </c>
      <c r="L33" s="15">
        <v>19843151.120000001</v>
      </c>
      <c r="N33" s="16">
        <f t="shared" si="1"/>
        <v>19843151.120000001</v>
      </c>
      <c r="O33" s="17">
        <f t="shared" si="2"/>
        <v>0</v>
      </c>
    </row>
    <row r="34" spans="1:15" s="9" customFormat="1" ht="19.649999999999999" customHeight="1" x14ac:dyDescent="0.25">
      <c r="A34" s="9">
        <v>31</v>
      </c>
      <c r="B34" s="9" t="s">
        <v>505</v>
      </c>
      <c r="C34" s="12" t="s">
        <v>86</v>
      </c>
      <c r="D34" s="13">
        <v>28</v>
      </c>
      <c r="E34" s="12" t="s">
        <v>148</v>
      </c>
      <c r="F34" s="18"/>
      <c r="G34" s="18"/>
      <c r="H34" s="18">
        <v>16093911.630000001</v>
      </c>
      <c r="I34" s="14">
        <f t="shared" si="0"/>
        <v>16093911.630000001</v>
      </c>
      <c r="J34" s="18">
        <v>1752671.59</v>
      </c>
      <c r="K34" s="18">
        <v>1991204.18</v>
      </c>
      <c r="L34" s="15">
        <v>19837787.399999999</v>
      </c>
      <c r="N34" s="16">
        <f t="shared" si="1"/>
        <v>19837787.400000002</v>
      </c>
      <c r="O34" s="17">
        <f t="shared" si="2"/>
        <v>0</v>
      </c>
    </row>
    <row r="35" spans="1:15" s="9" customFormat="1" ht="19.649999999999999" customHeight="1" x14ac:dyDescent="0.25">
      <c r="A35" s="9">
        <v>32</v>
      </c>
      <c r="B35" s="9" t="s">
        <v>505</v>
      </c>
      <c r="C35" s="12" t="s">
        <v>87</v>
      </c>
      <c r="D35" s="13">
        <v>4</v>
      </c>
      <c r="E35" s="12" t="s">
        <v>32</v>
      </c>
      <c r="F35" s="18"/>
      <c r="G35" s="18"/>
      <c r="H35" s="18">
        <v>15775242.710000001</v>
      </c>
      <c r="I35" s="14">
        <f t="shared" si="0"/>
        <v>15775242.710000001</v>
      </c>
      <c r="J35" s="18">
        <v>1737633.79</v>
      </c>
      <c r="K35" s="18">
        <v>1833334.84</v>
      </c>
      <c r="L35" s="15">
        <v>19346211.34</v>
      </c>
      <c r="N35" s="16">
        <f t="shared" si="1"/>
        <v>19346211.34</v>
      </c>
      <c r="O35" s="17">
        <f t="shared" si="2"/>
        <v>0</v>
      </c>
    </row>
    <row r="36" spans="1:15" s="9" customFormat="1" ht="19.649999999999999" customHeight="1" x14ac:dyDescent="0.25">
      <c r="A36" s="9">
        <v>33</v>
      </c>
      <c r="B36" s="9" t="s">
        <v>505</v>
      </c>
      <c r="C36" s="12" t="s">
        <v>89</v>
      </c>
      <c r="D36" s="13">
        <v>29</v>
      </c>
      <c r="E36" s="12" t="s">
        <v>1</v>
      </c>
      <c r="F36" s="14"/>
      <c r="G36" s="14"/>
      <c r="H36" s="14">
        <v>14886817.51</v>
      </c>
      <c r="I36" s="14">
        <f t="shared" si="0"/>
        <v>14886817.51</v>
      </c>
      <c r="J36" s="14">
        <v>1716009.74</v>
      </c>
      <c r="K36" s="14">
        <v>1890441.65</v>
      </c>
      <c r="L36" s="15">
        <v>18493268.899999999</v>
      </c>
      <c r="N36" s="16">
        <f t="shared" si="1"/>
        <v>18493268.899999999</v>
      </c>
      <c r="O36" s="17">
        <f t="shared" si="2"/>
        <v>0</v>
      </c>
    </row>
    <row r="37" spans="1:15" s="9" customFormat="1" ht="19.649999999999999" customHeight="1" x14ac:dyDescent="0.25">
      <c r="A37" s="9">
        <v>34</v>
      </c>
      <c r="B37" s="9" t="s">
        <v>505</v>
      </c>
      <c r="C37" s="12" t="s">
        <v>90</v>
      </c>
      <c r="D37" s="13">
        <v>19</v>
      </c>
      <c r="E37" s="12" t="s">
        <v>12</v>
      </c>
      <c r="F37" s="14"/>
      <c r="G37" s="14"/>
      <c r="H37" s="14">
        <v>14900052.99</v>
      </c>
      <c r="I37" s="14">
        <f t="shared" si="0"/>
        <v>14900052.99</v>
      </c>
      <c r="J37" s="14">
        <v>1162888.29</v>
      </c>
      <c r="K37" s="14">
        <v>1376195.21</v>
      </c>
      <c r="L37" s="15">
        <v>17439136.489999998</v>
      </c>
      <c r="N37" s="16">
        <f t="shared" si="1"/>
        <v>17439136.490000002</v>
      </c>
      <c r="O37" s="17">
        <f t="shared" si="2"/>
        <v>0</v>
      </c>
    </row>
    <row r="38" spans="1:15" s="9" customFormat="1" ht="19.649999999999999" customHeight="1" x14ac:dyDescent="0.25">
      <c r="A38" s="9">
        <v>35</v>
      </c>
      <c r="B38" s="9" t="s">
        <v>505</v>
      </c>
      <c r="C38" s="12" t="s">
        <v>92</v>
      </c>
      <c r="D38" s="13">
        <v>1</v>
      </c>
      <c r="E38" s="12" t="s">
        <v>36</v>
      </c>
      <c r="F38" s="18"/>
      <c r="G38" s="18"/>
      <c r="H38" s="18">
        <v>14166618.220000001</v>
      </c>
      <c r="I38" s="14">
        <f t="shared" si="0"/>
        <v>14166618.220000001</v>
      </c>
      <c r="J38" s="18">
        <v>1501681.32</v>
      </c>
      <c r="K38" s="18">
        <v>1531440.96</v>
      </c>
      <c r="L38" s="15">
        <v>17199740.5</v>
      </c>
      <c r="N38" s="16">
        <f t="shared" si="1"/>
        <v>17199740.5</v>
      </c>
      <c r="O38" s="17">
        <f t="shared" si="2"/>
        <v>0</v>
      </c>
    </row>
    <row r="39" spans="1:15" s="9" customFormat="1" ht="19.649999999999999" customHeight="1" x14ac:dyDescent="0.25">
      <c r="A39" s="9">
        <v>36</v>
      </c>
      <c r="B39" s="9" t="s">
        <v>505</v>
      </c>
      <c r="C39" s="12" t="s">
        <v>93</v>
      </c>
      <c r="D39" s="13">
        <v>28</v>
      </c>
      <c r="E39" s="12" t="s">
        <v>149</v>
      </c>
      <c r="F39" s="14"/>
      <c r="G39" s="14"/>
      <c r="H39" s="14">
        <v>13842038.050000001</v>
      </c>
      <c r="I39" s="14">
        <f t="shared" si="0"/>
        <v>13842038.050000001</v>
      </c>
      <c r="J39" s="14">
        <v>1550845.25</v>
      </c>
      <c r="K39" s="14">
        <v>1801292.25</v>
      </c>
      <c r="L39" s="15">
        <v>17194175.550000001</v>
      </c>
      <c r="N39" s="16">
        <f t="shared" si="1"/>
        <v>17194175.550000001</v>
      </c>
      <c r="O39" s="17">
        <f t="shared" si="2"/>
        <v>0</v>
      </c>
    </row>
    <row r="40" spans="1:15" s="9" customFormat="1" ht="19.649999999999999" customHeight="1" x14ac:dyDescent="0.25">
      <c r="A40" s="9">
        <v>37</v>
      </c>
      <c r="B40" s="9" t="s">
        <v>505</v>
      </c>
      <c r="C40" s="12" t="s">
        <v>94</v>
      </c>
      <c r="D40" s="13">
        <v>28</v>
      </c>
      <c r="E40" s="12" t="s">
        <v>6</v>
      </c>
      <c r="F40" s="14"/>
      <c r="G40" s="14"/>
      <c r="H40" s="14">
        <v>14137337.060000001</v>
      </c>
      <c r="I40" s="14">
        <f t="shared" si="0"/>
        <v>14137337.060000001</v>
      </c>
      <c r="J40" s="14">
        <v>1361190.45</v>
      </c>
      <c r="K40" s="14">
        <v>1640320.98</v>
      </c>
      <c r="L40" s="15">
        <v>17138848.489999998</v>
      </c>
      <c r="N40" s="16">
        <f t="shared" si="1"/>
        <v>17138848.489999998</v>
      </c>
      <c r="O40" s="17">
        <f t="shared" si="2"/>
        <v>0</v>
      </c>
    </row>
    <row r="41" spans="1:15" s="9" customFormat="1" ht="19.649999999999999" customHeight="1" x14ac:dyDescent="0.25">
      <c r="A41" s="9">
        <v>38</v>
      </c>
      <c r="B41" s="9" t="s">
        <v>505</v>
      </c>
      <c r="C41" s="12" t="s">
        <v>99</v>
      </c>
      <c r="D41" s="13">
        <v>6</v>
      </c>
      <c r="E41" s="12" t="s">
        <v>23</v>
      </c>
      <c r="F41" s="14"/>
      <c r="G41" s="14"/>
      <c r="H41" s="14">
        <v>14675151.189999999</v>
      </c>
      <c r="I41" s="14">
        <f t="shared" si="0"/>
        <v>14675151.189999999</v>
      </c>
      <c r="J41" s="14">
        <v>1369865.47</v>
      </c>
      <c r="K41" s="14">
        <v>1017759.23</v>
      </c>
      <c r="L41" s="15">
        <v>17062775.890000001</v>
      </c>
      <c r="N41" s="16">
        <f t="shared" si="1"/>
        <v>17062775.890000001</v>
      </c>
      <c r="O41" s="17">
        <f t="shared" si="2"/>
        <v>0</v>
      </c>
    </row>
    <row r="42" spans="1:15" s="9" customFormat="1" ht="19.649999999999999" customHeight="1" x14ac:dyDescent="0.25">
      <c r="A42" s="9">
        <v>39</v>
      </c>
      <c r="B42" s="9" t="s">
        <v>505</v>
      </c>
      <c r="C42" s="12" t="s">
        <v>95</v>
      </c>
      <c r="D42" s="13">
        <v>6</v>
      </c>
      <c r="E42" s="12" t="s">
        <v>18</v>
      </c>
      <c r="F42" s="14"/>
      <c r="G42" s="14"/>
      <c r="H42" s="14">
        <v>14616456.640000001</v>
      </c>
      <c r="I42" s="14">
        <f t="shared" si="0"/>
        <v>14616456.640000001</v>
      </c>
      <c r="J42" s="14">
        <v>1366843.74</v>
      </c>
      <c r="K42" s="14">
        <v>1046507.81</v>
      </c>
      <c r="L42" s="15">
        <v>17029808.190000001</v>
      </c>
      <c r="N42" s="16">
        <f t="shared" si="1"/>
        <v>17029808.190000001</v>
      </c>
      <c r="O42" s="17">
        <f t="shared" si="2"/>
        <v>0</v>
      </c>
    </row>
    <row r="43" spans="1:15" s="9" customFormat="1" ht="19.649999999999999" customHeight="1" x14ac:dyDescent="0.25">
      <c r="A43" s="9">
        <v>40</v>
      </c>
      <c r="B43" s="9" t="s">
        <v>505</v>
      </c>
      <c r="C43" s="12" t="s">
        <v>96</v>
      </c>
      <c r="D43" s="13">
        <v>13</v>
      </c>
      <c r="E43" s="12" t="s">
        <v>44</v>
      </c>
      <c r="F43" s="18">
        <v>59126.25</v>
      </c>
      <c r="G43" s="18"/>
      <c r="H43" s="18">
        <v>13138814.4</v>
      </c>
      <c r="I43" s="14">
        <f t="shared" si="0"/>
        <v>13197940.65</v>
      </c>
      <c r="J43" s="18">
        <v>1385446.88</v>
      </c>
      <c r="K43" s="18">
        <v>2439235.7000000002</v>
      </c>
      <c r="L43" s="15">
        <v>17022623.23</v>
      </c>
      <c r="N43" s="16">
        <f t="shared" si="1"/>
        <v>17022623.23</v>
      </c>
      <c r="O43" s="17">
        <f t="shared" si="2"/>
        <v>0</v>
      </c>
    </row>
    <row r="44" spans="1:15" s="9" customFormat="1" ht="19.649999999999999" customHeight="1" x14ac:dyDescent="0.25">
      <c r="A44" s="9">
        <v>41</v>
      </c>
      <c r="B44" s="9" t="s">
        <v>505</v>
      </c>
      <c r="C44" s="12" t="s">
        <v>100</v>
      </c>
      <c r="D44" s="13">
        <v>8</v>
      </c>
      <c r="E44" s="12" t="s">
        <v>21</v>
      </c>
      <c r="F44" s="18"/>
      <c r="G44" s="18"/>
      <c r="H44" s="18">
        <v>14314818.09</v>
      </c>
      <c r="I44" s="14">
        <f t="shared" si="0"/>
        <v>14314818.09</v>
      </c>
      <c r="J44" s="18">
        <v>1534996.23</v>
      </c>
      <c r="K44" s="18">
        <v>1095264.76</v>
      </c>
      <c r="L44" s="15">
        <v>16945079.079999998</v>
      </c>
      <c r="N44" s="16">
        <f t="shared" si="1"/>
        <v>16945079.080000002</v>
      </c>
      <c r="O44" s="17">
        <f t="shared" si="2"/>
        <v>0</v>
      </c>
    </row>
    <row r="45" spans="1:15" s="9" customFormat="1" ht="19.649999999999999" customHeight="1" x14ac:dyDescent="0.25">
      <c r="A45" s="9">
        <v>42</v>
      </c>
      <c r="B45" s="9" t="s">
        <v>505</v>
      </c>
      <c r="C45" s="12" t="s">
        <v>98</v>
      </c>
      <c r="D45" s="13">
        <v>9</v>
      </c>
      <c r="E45" s="12" t="s">
        <v>20</v>
      </c>
      <c r="F45" s="18"/>
      <c r="G45" s="18"/>
      <c r="H45" s="18">
        <v>14192537.82</v>
      </c>
      <c r="I45" s="14">
        <f t="shared" si="0"/>
        <v>14192537.82</v>
      </c>
      <c r="J45" s="18">
        <v>1427716.78</v>
      </c>
      <c r="K45" s="18">
        <v>1316112.48</v>
      </c>
      <c r="L45" s="15">
        <v>16936367.079999998</v>
      </c>
      <c r="N45" s="16">
        <f t="shared" si="1"/>
        <v>16936367.079999998</v>
      </c>
      <c r="O45" s="17">
        <f t="shared" si="2"/>
        <v>0</v>
      </c>
    </row>
    <row r="46" spans="1:15" s="9" customFormat="1" ht="19.649999999999999" customHeight="1" x14ac:dyDescent="0.25">
      <c r="A46" s="9">
        <v>43</v>
      </c>
      <c r="B46" s="9" t="s">
        <v>505</v>
      </c>
      <c r="C46" s="12" t="s">
        <v>101</v>
      </c>
      <c r="D46" s="13">
        <v>19</v>
      </c>
      <c r="E46" s="12" t="s">
        <v>13</v>
      </c>
      <c r="F46" s="14"/>
      <c r="G46" s="14"/>
      <c r="H46" s="14">
        <v>14293996.939999999</v>
      </c>
      <c r="I46" s="14">
        <f t="shared" si="0"/>
        <v>14293996.939999999</v>
      </c>
      <c r="J46" s="14">
        <v>1109345.17</v>
      </c>
      <c r="K46" s="14">
        <v>1173116.57</v>
      </c>
      <c r="L46" s="15">
        <v>16576458.68</v>
      </c>
      <c r="N46" s="16">
        <f t="shared" si="1"/>
        <v>16576458.68</v>
      </c>
      <c r="O46" s="17">
        <f t="shared" si="2"/>
        <v>0</v>
      </c>
    </row>
    <row r="47" spans="1:15" s="9" customFormat="1" ht="19.649999999999999" customHeight="1" x14ac:dyDescent="0.25">
      <c r="A47" s="9">
        <v>44</v>
      </c>
      <c r="B47" s="9" t="s">
        <v>505</v>
      </c>
      <c r="C47" s="12" t="s">
        <v>102</v>
      </c>
      <c r="D47" s="13">
        <v>27</v>
      </c>
      <c r="E47" s="12" t="s">
        <v>2</v>
      </c>
      <c r="F47" s="18"/>
      <c r="G47" s="18"/>
      <c r="H47" s="18">
        <v>13698787.58</v>
      </c>
      <c r="I47" s="14">
        <f t="shared" si="0"/>
        <v>13698787.58</v>
      </c>
      <c r="J47" s="18">
        <v>1305968.67</v>
      </c>
      <c r="K47" s="18">
        <v>1119008.9099999999</v>
      </c>
      <c r="L47" s="15">
        <v>16123765.16</v>
      </c>
      <c r="N47" s="16">
        <f t="shared" si="1"/>
        <v>16123765.16</v>
      </c>
      <c r="O47" s="17">
        <f t="shared" si="2"/>
        <v>0</v>
      </c>
    </row>
    <row r="48" spans="1:15" s="9" customFormat="1" ht="19.649999999999999" customHeight="1" x14ac:dyDescent="0.25">
      <c r="A48" s="9">
        <v>45</v>
      </c>
      <c r="B48" s="9" t="s">
        <v>505</v>
      </c>
      <c r="C48" s="12" t="s">
        <v>140</v>
      </c>
      <c r="D48" s="13">
        <v>26</v>
      </c>
      <c r="E48" s="12" t="s">
        <v>141</v>
      </c>
      <c r="F48" s="14">
        <v>0</v>
      </c>
      <c r="G48" s="14"/>
      <c r="H48" s="14">
        <v>13266702.27</v>
      </c>
      <c r="I48" s="14">
        <f t="shared" si="0"/>
        <v>13266702.27</v>
      </c>
      <c r="J48" s="14">
        <v>1277356.05</v>
      </c>
      <c r="K48" s="14">
        <v>1355945.88</v>
      </c>
      <c r="L48" s="15">
        <v>15900004.199999999</v>
      </c>
      <c r="N48" s="16">
        <f t="shared" si="1"/>
        <v>15900004.199999999</v>
      </c>
      <c r="O48" s="17">
        <f t="shared" si="2"/>
        <v>0</v>
      </c>
    </row>
    <row r="49" spans="1:15" s="9" customFormat="1" ht="19.649999999999999" customHeight="1" x14ac:dyDescent="0.25">
      <c r="A49" s="9">
        <v>46</v>
      </c>
      <c r="B49" s="9" t="s">
        <v>505</v>
      </c>
      <c r="C49" s="12" t="s">
        <v>408</v>
      </c>
      <c r="D49" s="13">
        <v>2</v>
      </c>
      <c r="E49" s="12" t="s">
        <v>409</v>
      </c>
      <c r="F49" s="14">
        <v>0</v>
      </c>
      <c r="G49" s="14"/>
      <c r="H49" s="14">
        <v>13002328.939999999</v>
      </c>
      <c r="I49" s="14">
        <f t="shared" si="0"/>
        <v>13002328.939999999</v>
      </c>
      <c r="J49" s="14">
        <v>1367853.19</v>
      </c>
      <c r="K49" s="14">
        <v>1364292.29</v>
      </c>
      <c r="L49" s="15">
        <v>15734474.42</v>
      </c>
      <c r="N49" s="16">
        <f t="shared" si="1"/>
        <v>15734474.419999998</v>
      </c>
      <c r="O49" s="17">
        <f t="shared" si="2"/>
        <v>0</v>
      </c>
    </row>
    <row r="50" spans="1:15" s="9" customFormat="1" ht="19.649999999999999" customHeight="1" x14ac:dyDescent="0.25">
      <c r="A50" s="9">
        <v>47</v>
      </c>
      <c r="B50" s="9" t="s">
        <v>505</v>
      </c>
      <c r="C50" s="12" t="s">
        <v>280</v>
      </c>
      <c r="D50" s="13">
        <v>6</v>
      </c>
      <c r="E50" s="12" t="s">
        <v>281</v>
      </c>
      <c r="F50" s="14">
        <v>0</v>
      </c>
      <c r="G50" s="14"/>
      <c r="H50" s="14">
        <v>12892174.25</v>
      </c>
      <c r="I50" s="14">
        <f t="shared" si="0"/>
        <v>12892174.25</v>
      </c>
      <c r="J50" s="14">
        <v>1241423.99</v>
      </c>
      <c r="K50" s="14">
        <v>967081.46</v>
      </c>
      <c r="L50" s="15">
        <v>15100679.699999999</v>
      </c>
      <c r="N50" s="16">
        <f t="shared" si="1"/>
        <v>15100679.699999999</v>
      </c>
      <c r="O50" s="17">
        <f t="shared" si="2"/>
        <v>0</v>
      </c>
    </row>
    <row r="51" spans="1:15" s="9" customFormat="1" ht="19.649999999999999" customHeight="1" x14ac:dyDescent="0.25">
      <c r="A51" s="9">
        <v>48</v>
      </c>
      <c r="B51" s="9" t="s">
        <v>505</v>
      </c>
      <c r="C51" s="12" t="s">
        <v>146</v>
      </c>
      <c r="D51" s="13">
        <v>28</v>
      </c>
      <c r="E51" s="12" t="s">
        <v>147</v>
      </c>
      <c r="F51" s="18"/>
      <c r="G51" s="18"/>
      <c r="H51" s="18">
        <v>12233267.42</v>
      </c>
      <c r="I51" s="14">
        <f t="shared" si="0"/>
        <v>12233267.42</v>
      </c>
      <c r="J51" s="18">
        <v>1361193.02</v>
      </c>
      <c r="K51" s="18">
        <v>1421724.51</v>
      </c>
      <c r="L51" s="15">
        <v>15016184.949999999</v>
      </c>
      <c r="N51" s="16">
        <f t="shared" si="1"/>
        <v>15016184.949999999</v>
      </c>
      <c r="O51" s="17">
        <f t="shared" si="2"/>
        <v>0</v>
      </c>
    </row>
    <row r="52" spans="1:15" s="9" customFormat="1" ht="19.649999999999999" customHeight="1" x14ac:dyDescent="0.25">
      <c r="A52" s="9">
        <v>49</v>
      </c>
      <c r="B52" s="9" t="s">
        <v>505</v>
      </c>
      <c r="C52" s="12" t="s">
        <v>426</v>
      </c>
      <c r="D52" s="13">
        <v>29</v>
      </c>
      <c r="E52" s="12" t="s">
        <v>427</v>
      </c>
      <c r="F52" s="14"/>
      <c r="G52" s="14"/>
      <c r="H52" s="14">
        <v>12164740.32</v>
      </c>
      <c r="I52" s="14">
        <f t="shared" si="0"/>
        <v>12164740.32</v>
      </c>
      <c r="J52" s="14">
        <v>1819852.05</v>
      </c>
      <c r="K52" s="14">
        <v>987174.69</v>
      </c>
      <c r="L52" s="15">
        <v>14971767.060000001</v>
      </c>
      <c r="N52" s="16">
        <f t="shared" si="1"/>
        <v>14971767.060000001</v>
      </c>
      <c r="O52" s="17">
        <f t="shared" si="2"/>
        <v>0</v>
      </c>
    </row>
    <row r="53" spans="1:15" s="9" customFormat="1" ht="19.649999999999999" customHeight="1" x14ac:dyDescent="0.25">
      <c r="A53" s="9">
        <v>50</v>
      </c>
      <c r="B53" s="9" t="s">
        <v>505</v>
      </c>
      <c r="C53" s="12" t="s">
        <v>302</v>
      </c>
      <c r="D53" s="13">
        <v>8</v>
      </c>
      <c r="E53" s="12" t="s">
        <v>303</v>
      </c>
      <c r="F53" s="14"/>
      <c r="G53" s="14"/>
      <c r="H53" s="14">
        <v>12185145.75</v>
      </c>
      <c r="I53" s="14">
        <f t="shared" si="0"/>
        <v>12185145.75</v>
      </c>
      <c r="J53" s="14">
        <v>1250395.53</v>
      </c>
      <c r="K53" s="14">
        <v>1090067.95</v>
      </c>
      <c r="L53" s="15">
        <v>14525609.23</v>
      </c>
      <c r="N53" s="16">
        <f t="shared" si="1"/>
        <v>14525609.229999999</v>
      </c>
      <c r="O53" s="17">
        <f t="shared" si="2"/>
        <v>0</v>
      </c>
    </row>
    <row r="54" spans="1:15" s="9" customFormat="1" ht="19.649999999999999" customHeight="1" x14ac:dyDescent="0.25">
      <c r="A54" s="9">
        <v>51</v>
      </c>
      <c r="B54" s="9" t="s">
        <v>505</v>
      </c>
      <c r="C54" s="12" t="s">
        <v>456</v>
      </c>
      <c r="D54" s="13">
        <v>12</v>
      </c>
      <c r="E54" s="12" t="s">
        <v>457</v>
      </c>
      <c r="F54" s="18">
        <v>0.32</v>
      </c>
      <c r="G54" s="18"/>
      <c r="H54" s="18">
        <v>11425879.890000001</v>
      </c>
      <c r="I54" s="14">
        <f t="shared" si="0"/>
        <v>11425880.210000001</v>
      </c>
      <c r="J54" s="18">
        <v>1062909.29</v>
      </c>
      <c r="K54" s="18">
        <v>1730652.42</v>
      </c>
      <c r="L54" s="15">
        <v>14219441.92</v>
      </c>
      <c r="N54" s="16">
        <f t="shared" si="1"/>
        <v>14219441.92</v>
      </c>
      <c r="O54" s="17">
        <f t="shared" si="2"/>
        <v>0</v>
      </c>
    </row>
    <row r="55" spans="1:15" s="9" customFormat="1" ht="19.649999999999999" customHeight="1" x14ac:dyDescent="0.25">
      <c r="A55" s="9">
        <v>52</v>
      </c>
      <c r="B55" s="9" t="s">
        <v>505</v>
      </c>
      <c r="C55" s="12" t="s">
        <v>370</v>
      </c>
      <c r="D55" s="13">
        <v>2</v>
      </c>
      <c r="E55" s="12" t="s">
        <v>371</v>
      </c>
      <c r="F55" s="18"/>
      <c r="G55" s="18"/>
      <c r="H55" s="18">
        <v>11417410.77</v>
      </c>
      <c r="I55" s="14">
        <f t="shared" si="0"/>
        <v>11417410.77</v>
      </c>
      <c r="J55" s="18">
        <v>1548014.45</v>
      </c>
      <c r="K55" s="18">
        <v>1148150.6000000001</v>
      </c>
      <c r="L55" s="15">
        <v>14113575.82</v>
      </c>
      <c r="N55" s="16">
        <f t="shared" si="1"/>
        <v>14113575.819999998</v>
      </c>
      <c r="O55" s="17">
        <f t="shared" si="2"/>
        <v>0</v>
      </c>
    </row>
    <row r="56" spans="1:15" s="9" customFormat="1" ht="19.649999999999999" customHeight="1" x14ac:dyDescent="0.25">
      <c r="A56" s="9">
        <v>53</v>
      </c>
      <c r="B56" s="9" t="s">
        <v>505</v>
      </c>
      <c r="C56" s="12" t="s">
        <v>392</v>
      </c>
      <c r="D56" s="13">
        <v>1</v>
      </c>
      <c r="E56" s="12" t="s">
        <v>393</v>
      </c>
      <c r="F56" s="14"/>
      <c r="G56" s="14"/>
      <c r="H56" s="14">
        <v>11256162.34</v>
      </c>
      <c r="I56" s="14">
        <f t="shared" si="0"/>
        <v>11256162.34</v>
      </c>
      <c r="J56" s="14">
        <v>1156915.99</v>
      </c>
      <c r="K56" s="14">
        <v>1504684.98</v>
      </c>
      <c r="L56" s="15">
        <v>13917763.310000001</v>
      </c>
      <c r="N56" s="16">
        <f t="shared" si="1"/>
        <v>13917763.310000001</v>
      </c>
      <c r="O56" s="17">
        <f t="shared" si="2"/>
        <v>0</v>
      </c>
    </row>
    <row r="57" spans="1:15" s="9" customFormat="1" ht="19.649999999999999" customHeight="1" x14ac:dyDescent="0.25">
      <c r="A57" s="9">
        <v>54</v>
      </c>
      <c r="B57" s="9" t="s">
        <v>505</v>
      </c>
      <c r="C57" s="12" t="s">
        <v>390</v>
      </c>
      <c r="D57" s="13">
        <v>27</v>
      </c>
      <c r="E57" s="12" t="s">
        <v>391</v>
      </c>
      <c r="F57" s="18"/>
      <c r="G57" s="18"/>
      <c r="H57" s="18">
        <v>11481222.960000001</v>
      </c>
      <c r="I57" s="14">
        <f t="shared" si="0"/>
        <v>11481222.960000001</v>
      </c>
      <c r="J57" s="18">
        <v>1162366.73</v>
      </c>
      <c r="K57" s="18">
        <v>1162750.75</v>
      </c>
      <c r="L57" s="15">
        <v>13806340.439999999</v>
      </c>
      <c r="N57" s="16">
        <f t="shared" si="1"/>
        <v>13806340.440000001</v>
      </c>
      <c r="O57" s="17">
        <f t="shared" si="2"/>
        <v>0</v>
      </c>
    </row>
    <row r="58" spans="1:15" s="9" customFormat="1" ht="19.649999999999999" customHeight="1" x14ac:dyDescent="0.25">
      <c r="A58" s="9">
        <v>55</v>
      </c>
      <c r="B58" s="9" t="s">
        <v>505</v>
      </c>
      <c r="C58" s="12" t="s">
        <v>274</v>
      </c>
      <c r="D58" s="13">
        <v>6</v>
      </c>
      <c r="E58" s="12" t="s">
        <v>275</v>
      </c>
      <c r="F58" s="18"/>
      <c r="G58" s="18"/>
      <c r="H58" s="18">
        <v>11628118.65</v>
      </c>
      <c r="I58" s="14">
        <f t="shared" si="0"/>
        <v>11628118.65</v>
      </c>
      <c r="J58" s="18">
        <v>1373747.42</v>
      </c>
      <c r="K58" s="18">
        <v>679609.82</v>
      </c>
      <c r="L58" s="15">
        <v>13681475.890000001</v>
      </c>
      <c r="N58" s="16">
        <f t="shared" si="1"/>
        <v>13681475.890000001</v>
      </c>
      <c r="O58" s="17">
        <f t="shared" si="2"/>
        <v>0</v>
      </c>
    </row>
    <row r="59" spans="1:15" s="9" customFormat="1" ht="19.649999999999999" customHeight="1" x14ac:dyDescent="0.25">
      <c r="A59" s="9">
        <v>56</v>
      </c>
      <c r="B59" s="9" t="s">
        <v>505</v>
      </c>
      <c r="C59" s="12" t="s">
        <v>218</v>
      </c>
      <c r="D59" s="13">
        <v>15</v>
      </c>
      <c r="E59" s="12" t="s">
        <v>219</v>
      </c>
      <c r="F59" s="14">
        <v>65865.38</v>
      </c>
      <c r="G59" s="14"/>
      <c r="H59" s="14">
        <v>11204364.77</v>
      </c>
      <c r="I59" s="14">
        <f t="shared" si="0"/>
        <v>11270230.15</v>
      </c>
      <c r="J59" s="14">
        <v>1048426.21</v>
      </c>
      <c r="K59" s="14">
        <v>1149296.96</v>
      </c>
      <c r="L59" s="15">
        <v>13467953.32</v>
      </c>
      <c r="N59" s="16">
        <f t="shared" si="1"/>
        <v>13467953.32</v>
      </c>
      <c r="O59" s="17">
        <f t="shared" si="2"/>
        <v>0</v>
      </c>
    </row>
    <row r="60" spans="1:15" s="9" customFormat="1" ht="19.649999999999999" customHeight="1" x14ac:dyDescent="0.25">
      <c r="A60" s="9">
        <v>57</v>
      </c>
      <c r="B60" s="9" t="s">
        <v>505</v>
      </c>
      <c r="C60" s="12" t="s">
        <v>156</v>
      </c>
      <c r="D60" s="13">
        <v>30</v>
      </c>
      <c r="E60" s="12" t="s">
        <v>157</v>
      </c>
      <c r="F60" s="14">
        <v>2.75</v>
      </c>
      <c r="G60" s="14"/>
      <c r="H60" s="14">
        <v>11725515.289999999</v>
      </c>
      <c r="I60" s="14">
        <f t="shared" si="0"/>
        <v>11725518.039999999</v>
      </c>
      <c r="J60" s="14">
        <v>820384.61</v>
      </c>
      <c r="K60" s="14">
        <v>805670.31</v>
      </c>
      <c r="L60" s="15">
        <v>13351572.960000001</v>
      </c>
      <c r="N60" s="16">
        <f t="shared" si="1"/>
        <v>13351572.959999999</v>
      </c>
      <c r="O60" s="17">
        <f t="shared" si="2"/>
        <v>0</v>
      </c>
    </row>
    <row r="61" spans="1:15" s="9" customFormat="1" ht="19.649999999999999" customHeight="1" x14ac:dyDescent="0.25">
      <c r="A61" s="9">
        <v>58</v>
      </c>
      <c r="B61" s="9" t="s">
        <v>505</v>
      </c>
      <c r="C61" s="12" t="s">
        <v>322</v>
      </c>
      <c r="D61" s="13">
        <v>9</v>
      </c>
      <c r="E61" s="12" t="s">
        <v>323</v>
      </c>
      <c r="F61" s="18">
        <v>0</v>
      </c>
      <c r="G61" s="18"/>
      <c r="H61" s="18">
        <v>11026468.189999999</v>
      </c>
      <c r="I61" s="14">
        <f t="shared" si="0"/>
        <v>11026468.189999999</v>
      </c>
      <c r="J61" s="18">
        <v>974397.13</v>
      </c>
      <c r="K61" s="18">
        <v>1236667.55</v>
      </c>
      <c r="L61" s="15">
        <v>13237532.869999999</v>
      </c>
      <c r="N61" s="16">
        <f t="shared" si="1"/>
        <v>13237532.870000001</v>
      </c>
      <c r="O61" s="17">
        <f t="shared" si="2"/>
        <v>0</v>
      </c>
    </row>
    <row r="62" spans="1:15" s="9" customFormat="1" ht="19.649999999999999" customHeight="1" x14ac:dyDescent="0.25">
      <c r="A62" s="9">
        <v>59</v>
      </c>
      <c r="B62" s="9" t="s">
        <v>505</v>
      </c>
      <c r="C62" s="12" t="s">
        <v>382</v>
      </c>
      <c r="D62" s="13">
        <v>2</v>
      </c>
      <c r="E62" s="12" t="s">
        <v>383</v>
      </c>
      <c r="F62" s="18"/>
      <c r="G62" s="18"/>
      <c r="H62" s="18">
        <v>10760410.91</v>
      </c>
      <c r="I62" s="14">
        <f t="shared" si="0"/>
        <v>10760410.91</v>
      </c>
      <c r="J62" s="18">
        <v>1269755.3899999999</v>
      </c>
      <c r="K62" s="18">
        <v>1149621.08</v>
      </c>
      <c r="L62" s="15">
        <v>13179787.380000001</v>
      </c>
      <c r="N62" s="16">
        <f t="shared" si="1"/>
        <v>13179787.380000001</v>
      </c>
      <c r="O62" s="17">
        <f t="shared" si="2"/>
        <v>0</v>
      </c>
    </row>
    <row r="63" spans="1:15" s="9" customFormat="1" ht="19.649999999999999" customHeight="1" x14ac:dyDescent="0.25">
      <c r="A63" s="9">
        <v>60</v>
      </c>
      <c r="B63" s="9" t="s">
        <v>505</v>
      </c>
      <c r="C63" s="12" t="s">
        <v>134</v>
      </c>
      <c r="D63" s="13">
        <v>27</v>
      </c>
      <c r="E63" s="12" t="s">
        <v>135</v>
      </c>
      <c r="F63" s="14"/>
      <c r="G63" s="14"/>
      <c r="H63" s="14">
        <v>11131814.98</v>
      </c>
      <c r="I63" s="14">
        <f t="shared" si="0"/>
        <v>11131814.98</v>
      </c>
      <c r="J63" s="14">
        <v>1100022.31</v>
      </c>
      <c r="K63" s="14">
        <v>874139.25</v>
      </c>
      <c r="L63" s="15">
        <v>13105976.539999999</v>
      </c>
      <c r="N63" s="16">
        <f t="shared" si="1"/>
        <v>13105976.540000001</v>
      </c>
      <c r="O63" s="17">
        <f t="shared" si="2"/>
        <v>0</v>
      </c>
    </row>
    <row r="64" spans="1:15" s="9" customFormat="1" ht="19.649999999999999" customHeight="1" x14ac:dyDescent="0.25">
      <c r="A64" s="9">
        <v>61</v>
      </c>
      <c r="B64" s="9" t="s">
        <v>505</v>
      </c>
      <c r="C64" s="12" t="s">
        <v>298</v>
      </c>
      <c r="D64" s="13">
        <v>8</v>
      </c>
      <c r="E64" s="12" t="s">
        <v>299</v>
      </c>
      <c r="F64" s="14">
        <v>0.6</v>
      </c>
      <c r="G64" s="14"/>
      <c r="H64" s="14">
        <v>10921982.48</v>
      </c>
      <c r="I64" s="14">
        <f t="shared" si="0"/>
        <v>10921983.08</v>
      </c>
      <c r="J64" s="14">
        <v>1079601.53</v>
      </c>
      <c r="K64" s="14">
        <v>816141.09</v>
      </c>
      <c r="L64" s="15">
        <v>12817725.699999999</v>
      </c>
      <c r="N64" s="16">
        <f t="shared" si="1"/>
        <v>12817725.699999999</v>
      </c>
      <c r="O64" s="17">
        <f t="shared" si="2"/>
        <v>0</v>
      </c>
    </row>
    <row r="65" spans="1:15" s="9" customFormat="1" ht="19.649999999999999" customHeight="1" x14ac:dyDescent="0.25">
      <c r="A65" s="9">
        <v>62</v>
      </c>
      <c r="B65" s="9" t="s">
        <v>505</v>
      </c>
      <c r="C65" s="12" t="s">
        <v>288</v>
      </c>
      <c r="D65" s="13">
        <v>9</v>
      </c>
      <c r="E65" s="12" t="s">
        <v>289</v>
      </c>
      <c r="F65" s="18">
        <v>0</v>
      </c>
      <c r="G65" s="18"/>
      <c r="H65" s="18">
        <v>10770455.43</v>
      </c>
      <c r="I65" s="14">
        <f t="shared" si="0"/>
        <v>10770455.43</v>
      </c>
      <c r="J65" s="18">
        <v>1053519.92</v>
      </c>
      <c r="K65" s="18">
        <v>933426.02</v>
      </c>
      <c r="L65" s="15">
        <v>12757401.369999999</v>
      </c>
      <c r="N65" s="16">
        <f t="shared" si="1"/>
        <v>12757401.369999999</v>
      </c>
      <c r="O65" s="17">
        <f t="shared" si="2"/>
        <v>0</v>
      </c>
    </row>
    <row r="66" spans="1:15" s="9" customFormat="1" ht="19.649999999999999" customHeight="1" x14ac:dyDescent="0.25">
      <c r="A66" s="9">
        <v>63</v>
      </c>
      <c r="B66" s="9" t="s">
        <v>505</v>
      </c>
      <c r="C66" s="12" t="s">
        <v>450</v>
      </c>
      <c r="D66" s="13">
        <v>12</v>
      </c>
      <c r="E66" s="12" t="s">
        <v>451</v>
      </c>
      <c r="F66" s="14"/>
      <c r="G66" s="14"/>
      <c r="H66" s="14">
        <v>10206600.08</v>
      </c>
      <c r="I66" s="14">
        <f t="shared" si="0"/>
        <v>10206600.08</v>
      </c>
      <c r="J66" s="14">
        <v>994542.07</v>
      </c>
      <c r="K66" s="14">
        <v>1538702.49</v>
      </c>
      <c r="L66" s="15">
        <v>12739844.640000001</v>
      </c>
      <c r="N66" s="16">
        <f t="shared" si="1"/>
        <v>12739844.640000001</v>
      </c>
      <c r="O66" s="17">
        <f t="shared" si="2"/>
        <v>0</v>
      </c>
    </row>
    <row r="67" spans="1:15" s="9" customFormat="1" ht="19.649999999999999" customHeight="1" x14ac:dyDescent="0.25">
      <c r="A67" s="9">
        <v>64</v>
      </c>
      <c r="B67" s="9" t="s">
        <v>505</v>
      </c>
      <c r="C67" s="12" t="s">
        <v>416</v>
      </c>
      <c r="D67" s="13">
        <v>1</v>
      </c>
      <c r="E67" s="12" t="s">
        <v>417</v>
      </c>
      <c r="F67" s="18"/>
      <c r="G67" s="18"/>
      <c r="H67" s="18">
        <v>10353158.02</v>
      </c>
      <c r="I67" s="14">
        <f t="shared" si="0"/>
        <v>10353158.02</v>
      </c>
      <c r="J67" s="18">
        <v>932150.47</v>
      </c>
      <c r="K67" s="18">
        <v>1189296.57</v>
      </c>
      <c r="L67" s="15">
        <v>12474605.060000001</v>
      </c>
      <c r="N67" s="16">
        <f t="shared" si="1"/>
        <v>12474605.060000001</v>
      </c>
      <c r="O67" s="17">
        <f t="shared" si="2"/>
        <v>0</v>
      </c>
    </row>
    <row r="68" spans="1:15" s="9" customFormat="1" ht="19.649999999999999" customHeight="1" x14ac:dyDescent="0.25">
      <c r="A68" s="9">
        <v>65</v>
      </c>
      <c r="B68" s="9" t="s">
        <v>505</v>
      </c>
      <c r="C68" s="12" t="s">
        <v>284</v>
      </c>
      <c r="D68" s="13">
        <v>9</v>
      </c>
      <c r="E68" s="12" t="s">
        <v>285</v>
      </c>
      <c r="F68" s="14">
        <v>0</v>
      </c>
      <c r="G68" s="14"/>
      <c r="H68" s="14">
        <v>10130589.310000001</v>
      </c>
      <c r="I68" s="14">
        <f t="shared" ref="I68:I131" si="3">F68+G68+H68</f>
        <v>10130589.310000001</v>
      </c>
      <c r="J68" s="14">
        <v>1128380.8600000001</v>
      </c>
      <c r="K68" s="14">
        <v>865274.38</v>
      </c>
      <c r="L68" s="15">
        <v>12124244.550000001</v>
      </c>
      <c r="N68" s="16">
        <f t="shared" ref="N68:N131" si="4">SUM(I68:K68)</f>
        <v>12124244.550000001</v>
      </c>
      <c r="O68" s="17">
        <f t="shared" ref="O68:O131" si="5">L68-N68</f>
        <v>0</v>
      </c>
    </row>
    <row r="69" spans="1:15" s="9" customFormat="1" ht="19.649999999999999" customHeight="1" x14ac:dyDescent="0.25">
      <c r="A69" s="9">
        <v>66</v>
      </c>
      <c r="B69" s="9" t="s">
        <v>505</v>
      </c>
      <c r="C69" s="12" t="s">
        <v>376</v>
      </c>
      <c r="D69" s="13">
        <v>4</v>
      </c>
      <c r="E69" s="12" t="s">
        <v>377</v>
      </c>
      <c r="F69" s="14"/>
      <c r="G69" s="14"/>
      <c r="H69" s="14">
        <v>9592074.2799999993</v>
      </c>
      <c r="I69" s="14">
        <f t="shared" si="3"/>
        <v>9592074.2799999993</v>
      </c>
      <c r="J69" s="14">
        <v>1136699.94</v>
      </c>
      <c r="K69" s="14">
        <v>1208166.4099999999</v>
      </c>
      <c r="L69" s="15">
        <v>11936940.630000001</v>
      </c>
      <c r="N69" s="16">
        <f t="shared" si="4"/>
        <v>11936940.629999999</v>
      </c>
      <c r="O69" s="17">
        <f t="shared" si="5"/>
        <v>0</v>
      </c>
    </row>
    <row r="70" spans="1:15" s="9" customFormat="1" ht="19.649999999999999" customHeight="1" x14ac:dyDescent="0.25">
      <c r="A70" s="9">
        <v>67</v>
      </c>
      <c r="B70" s="9" t="s">
        <v>505</v>
      </c>
      <c r="C70" s="12" t="s">
        <v>388</v>
      </c>
      <c r="D70" s="13">
        <v>1</v>
      </c>
      <c r="E70" s="12" t="s">
        <v>389</v>
      </c>
      <c r="F70" s="14"/>
      <c r="G70" s="14"/>
      <c r="H70" s="14">
        <v>9637135.7599999998</v>
      </c>
      <c r="I70" s="14">
        <f t="shared" si="3"/>
        <v>9637135.7599999998</v>
      </c>
      <c r="J70" s="14">
        <v>890390.08</v>
      </c>
      <c r="K70" s="14">
        <v>1121212.6499999999</v>
      </c>
      <c r="L70" s="15">
        <v>11648738.49</v>
      </c>
      <c r="N70" s="16">
        <f t="shared" si="4"/>
        <v>11648738.49</v>
      </c>
      <c r="O70" s="17">
        <f t="shared" si="5"/>
        <v>0</v>
      </c>
    </row>
    <row r="71" spans="1:15" s="9" customFormat="1" ht="19.649999999999999" customHeight="1" x14ac:dyDescent="0.25">
      <c r="A71" s="9">
        <v>68</v>
      </c>
      <c r="B71" s="9" t="s">
        <v>505</v>
      </c>
      <c r="C71" s="12" t="s">
        <v>244</v>
      </c>
      <c r="D71" s="13">
        <v>18</v>
      </c>
      <c r="E71" s="12" t="s">
        <v>245</v>
      </c>
      <c r="F71" s="18">
        <v>54165.35</v>
      </c>
      <c r="G71" s="18"/>
      <c r="H71" s="18">
        <v>9784029.0399999991</v>
      </c>
      <c r="I71" s="14">
        <f t="shared" si="3"/>
        <v>9838194.3899999987</v>
      </c>
      <c r="J71" s="18">
        <v>739299.45</v>
      </c>
      <c r="K71" s="18">
        <v>832101.59</v>
      </c>
      <c r="L71" s="15">
        <v>11409595.43</v>
      </c>
      <c r="N71" s="16">
        <f t="shared" si="4"/>
        <v>11409595.429999998</v>
      </c>
      <c r="O71" s="17">
        <f t="shared" si="5"/>
        <v>0</v>
      </c>
    </row>
    <row r="72" spans="1:15" s="9" customFormat="1" ht="19.649999999999999" customHeight="1" x14ac:dyDescent="0.25">
      <c r="A72" s="9">
        <v>69</v>
      </c>
      <c r="B72" s="9" t="s">
        <v>505</v>
      </c>
      <c r="C72" s="12" t="s">
        <v>410</v>
      </c>
      <c r="D72" s="13">
        <v>29</v>
      </c>
      <c r="E72" s="12" t="s">
        <v>411</v>
      </c>
      <c r="F72" s="14">
        <v>0</v>
      </c>
      <c r="G72" s="14"/>
      <c r="H72" s="14">
        <v>9329769.9700000007</v>
      </c>
      <c r="I72" s="14">
        <f t="shared" si="3"/>
        <v>9329769.9700000007</v>
      </c>
      <c r="J72" s="14">
        <v>1028280.95</v>
      </c>
      <c r="K72" s="14">
        <v>1030396.35</v>
      </c>
      <c r="L72" s="15">
        <v>11388447.27</v>
      </c>
      <c r="N72" s="16">
        <f t="shared" si="4"/>
        <v>11388447.27</v>
      </c>
      <c r="O72" s="17">
        <f t="shared" si="5"/>
        <v>0</v>
      </c>
    </row>
    <row r="73" spans="1:15" s="9" customFormat="1" ht="19.649999999999999" customHeight="1" x14ac:dyDescent="0.25">
      <c r="A73" s="9">
        <v>70</v>
      </c>
      <c r="B73" s="9" t="s">
        <v>505</v>
      </c>
      <c r="C73" s="12" t="s">
        <v>296</v>
      </c>
      <c r="D73" s="13">
        <v>9</v>
      </c>
      <c r="E73" s="12" t="s">
        <v>297</v>
      </c>
      <c r="F73" s="18"/>
      <c r="G73" s="18"/>
      <c r="H73" s="18">
        <v>9531361.3699999992</v>
      </c>
      <c r="I73" s="14">
        <f t="shared" si="3"/>
        <v>9531361.3699999992</v>
      </c>
      <c r="J73" s="18">
        <v>812455.98</v>
      </c>
      <c r="K73" s="18">
        <v>825789.14</v>
      </c>
      <c r="L73" s="15">
        <v>11169606.49</v>
      </c>
      <c r="N73" s="16">
        <f t="shared" si="4"/>
        <v>11169606.49</v>
      </c>
      <c r="O73" s="17">
        <f t="shared" si="5"/>
        <v>0</v>
      </c>
    </row>
    <row r="74" spans="1:15" s="9" customFormat="1" ht="19.649999999999999" customHeight="1" x14ac:dyDescent="0.25">
      <c r="A74" s="9">
        <v>71</v>
      </c>
      <c r="B74" s="9" t="s">
        <v>505</v>
      </c>
      <c r="C74" s="12" t="s">
        <v>356</v>
      </c>
      <c r="D74" s="13">
        <v>21</v>
      </c>
      <c r="E74" s="12" t="s">
        <v>357</v>
      </c>
      <c r="F74" s="18">
        <v>27374.87</v>
      </c>
      <c r="G74" s="18"/>
      <c r="H74" s="18">
        <v>9259911.9299999997</v>
      </c>
      <c r="I74" s="14">
        <f t="shared" si="3"/>
        <v>9287286.7999999989</v>
      </c>
      <c r="J74" s="18">
        <v>915028.55</v>
      </c>
      <c r="K74" s="18">
        <v>964648.97</v>
      </c>
      <c r="L74" s="15">
        <v>11166964.32</v>
      </c>
      <c r="N74" s="16">
        <f t="shared" si="4"/>
        <v>11166964.32</v>
      </c>
      <c r="O74" s="17">
        <f t="shared" si="5"/>
        <v>0</v>
      </c>
    </row>
    <row r="75" spans="1:15" s="9" customFormat="1" ht="19.649999999999999" customHeight="1" x14ac:dyDescent="0.25">
      <c r="A75" s="9">
        <v>72</v>
      </c>
      <c r="B75" s="9" t="s">
        <v>505</v>
      </c>
      <c r="C75" s="12" t="s">
        <v>124</v>
      </c>
      <c r="D75" s="13">
        <v>26</v>
      </c>
      <c r="E75" s="12" t="s">
        <v>125</v>
      </c>
      <c r="F75" s="14"/>
      <c r="G75" s="14"/>
      <c r="H75" s="14">
        <v>8987272.2200000007</v>
      </c>
      <c r="I75" s="14">
        <f t="shared" si="3"/>
        <v>8987272.2200000007</v>
      </c>
      <c r="J75" s="14">
        <v>1002259.76</v>
      </c>
      <c r="K75" s="14">
        <v>893267.19</v>
      </c>
      <c r="L75" s="15">
        <v>10882799.17</v>
      </c>
      <c r="N75" s="16">
        <f t="shared" si="4"/>
        <v>10882799.17</v>
      </c>
      <c r="O75" s="17">
        <f t="shared" si="5"/>
        <v>0</v>
      </c>
    </row>
    <row r="76" spans="1:15" s="9" customFormat="1" ht="19.649999999999999" customHeight="1" x14ac:dyDescent="0.25">
      <c r="A76" s="9">
        <v>73</v>
      </c>
      <c r="B76" s="9" t="s">
        <v>505</v>
      </c>
      <c r="C76" s="12" t="s">
        <v>224</v>
      </c>
      <c r="D76" s="13">
        <v>19</v>
      </c>
      <c r="E76" s="12" t="s">
        <v>225</v>
      </c>
      <c r="F76" s="18"/>
      <c r="G76" s="18"/>
      <c r="H76" s="18">
        <v>8975084.5800000001</v>
      </c>
      <c r="I76" s="14">
        <f t="shared" si="3"/>
        <v>8975084.5800000001</v>
      </c>
      <c r="J76" s="18">
        <v>915603.4</v>
      </c>
      <c r="K76" s="18">
        <v>860037.61</v>
      </c>
      <c r="L76" s="15">
        <v>10750725.59</v>
      </c>
      <c r="N76" s="16">
        <f t="shared" si="4"/>
        <v>10750725.59</v>
      </c>
      <c r="O76" s="17">
        <f t="shared" si="5"/>
        <v>0</v>
      </c>
    </row>
    <row r="77" spans="1:15" s="9" customFormat="1" ht="19.649999999999999" customHeight="1" x14ac:dyDescent="0.25">
      <c r="A77" s="9">
        <v>74</v>
      </c>
      <c r="B77" s="9" t="s">
        <v>505</v>
      </c>
      <c r="C77" s="12" t="s">
        <v>414</v>
      </c>
      <c r="D77" s="13">
        <v>1</v>
      </c>
      <c r="E77" s="12" t="s">
        <v>415</v>
      </c>
      <c r="F77" s="14"/>
      <c r="G77" s="14"/>
      <c r="H77" s="14">
        <v>9023016.0399999991</v>
      </c>
      <c r="I77" s="14">
        <f t="shared" si="3"/>
        <v>9023016.0399999991</v>
      </c>
      <c r="J77" s="14">
        <v>757290.71</v>
      </c>
      <c r="K77" s="14">
        <v>798294.82</v>
      </c>
      <c r="L77" s="15">
        <v>10578601.57</v>
      </c>
      <c r="N77" s="16">
        <f t="shared" si="4"/>
        <v>10578601.57</v>
      </c>
      <c r="O77" s="17">
        <f t="shared" si="5"/>
        <v>0</v>
      </c>
    </row>
    <row r="78" spans="1:15" s="9" customFormat="1" ht="19.649999999999999" customHeight="1" x14ac:dyDescent="0.25">
      <c r="A78" s="9">
        <v>75</v>
      </c>
      <c r="B78" s="9" t="s">
        <v>505</v>
      </c>
      <c r="C78" s="12" t="s">
        <v>404</v>
      </c>
      <c r="D78" s="13">
        <v>4</v>
      </c>
      <c r="E78" s="12" t="s">
        <v>405</v>
      </c>
      <c r="F78" s="18"/>
      <c r="G78" s="18"/>
      <c r="H78" s="18">
        <v>8328978.46</v>
      </c>
      <c r="I78" s="14">
        <f t="shared" si="3"/>
        <v>8328978.46</v>
      </c>
      <c r="J78" s="18">
        <v>1032653.67</v>
      </c>
      <c r="K78" s="18">
        <v>1192380.44</v>
      </c>
      <c r="L78" s="15">
        <v>10554012.57</v>
      </c>
      <c r="N78" s="16">
        <f t="shared" si="4"/>
        <v>10554012.57</v>
      </c>
      <c r="O78" s="17">
        <f t="shared" si="5"/>
        <v>0</v>
      </c>
    </row>
    <row r="79" spans="1:15" s="9" customFormat="1" ht="19.649999999999999" customHeight="1" x14ac:dyDescent="0.25">
      <c r="A79" s="9">
        <v>76</v>
      </c>
      <c r="B79" s="9" t="s">
        <v>505</v>
      </c>
      <c r="C79" s="12" t="s">
        <v>320</v>
      </c>
      <c r="D79" s="13">
        <v>8</v>
      </c>
      <c r="E79" s="12" t="s">
        <v>321</v>
      </c>
      <c r="F79" s="14"/>
      <c r="G79" s="14"/>
      <c r="H79" s="14">
        <v>8886521.1099999994</v>
      </c>
      <c r="I79" s="14">
        <f t="shared" si="3"/>
        <v>8886521.1099999994</v>
      </c>
      <c r="J79" s="14">
        <v>927036.5</v>
      </c>
      <c r="K79" s="14">
        <v>648048.43000000005</v>
      </c>
      <c r="L79" s="15">
        <v>10461606.039999999</v>
      </c>
      <c r="N79" s="16">
        <f t="shared" si="4"/>
        <v>10461606.039999999</v>
      </c>
      <c r="O79" s="17">
        <f t="shared" si="5"/>
        <v>0</v>
      </c>
    </row>
    <row r="80" spans="1:15" s="9" customFormat="1" ht="19.649999999999999" customHeight="1" x14ac:dyDescent="0.25">
      <c r="A80" s="9">
        <v>77</v>
      </c>
      <c r="B80" s="9" t="s">
        <v>505</v>
      </c>
      <c r="C80" s="12" t="s">
        <v>250</v>
      </c>
      <c r="D80" s="13">
        <v>19</v>
      </c>
      <c r="E80" s="12" t="s">
        <v>251</v>
      </c>
      <c r="F80" s="14"/>
      <c r="G80" s="14"/>
      <c r="H80" s="14">
        <v>8862949.4199999999</v>
      </c>
      <c r="I80" s="14">
        <f t="shared" si="3"/>
        <v>8862949.4199999999</v>
      </c>
      <c r="J80" s="14">
        <v>750854.84</v>
      </c>
      <c r="K80" s="14">
        <v>766091.01</v>
      </c>
      <c r="L80" s="15">
        <v>10379895.27</v>
      </c>
      <c r="N80" s="16">
        <f t="shared" si="4"/>
        <v>10379895.27</v>
      </c>
      <c r="O80" s="17">
        <f t="shared" si="5"/>
        <v>0</v>
      </c>
    </row>
    <row r="81" spans="1:15" s="9" customFormat="1" ht="19.649999999999999" customHeight="1" x14ac:dyDescent="0.25">
      <c r="A81" s="9">
        <v>78</v>
      </c>
      <c r="B81" s="9" t="s">
        <v>505</v>
      </c>
      <c r="C81" s="12" t="s">
        <v>222</v>
      </c>
      <c r="D81" s="13">
        <v>18</v>
      </c>
      <c r="E81" s="12" t="s">
        <v>223</v>
      </c>
      <c r="F81" s="14">
        <v>58930.45</v>
      </c>
      <c r="G81" s="14"/>
      <c r="H81" s="14">
        <v>8258363.2699999996</v>
      </c>
      <c r="I81" s="14">
        <f t="shared" si="3"/>
        <v>8317293.7199999997</v>
      </c>
      <c r="J81" s="14">
        <v>907722.91</v>
      </c>
      <c r="K81" s="14">
        <v>1060073.1499999999</v>
      </c>
      <c r="L81" s="15">
        <v>10285089.779999999</v>
      </c>
      <c r="N81" s="16">
        <f t="shared" si="4"/>
        <v>10285089.779999999</v>
      </c>
      <c r="O81" s="17">
        <f t="shared" si="5"/>
        <v>0</v>
      </c>
    </row>
    <row r="82" spans="1:15" s="9" customFormat="1" ht="19.649999999999999" customHeight="1" x14ac:dyDescent="0.25">
      <c r="A82" s="9">
        <v>79</v>
      </c>
      <c r="B82" s="9" t="s">
        <v>505</v>
      </c>
      <c r="C82" s="12" t="s">
        <v>236</v>
      </c>
      <c r="D82" s="13">
        <v>15</v>
      </c>
      <c r="E82" s="12" t="s">
        <v>237</v>
      </c>
      <c r="F82" s="18">
        <v>48125.45</v>
      </c>
      <c r="G82" s="18"/>
      <c r="H82" s="18">
        <v>7794877.04</v>
      </c>
      <c r="I82" s="14">
        <f t="shared" si="3"/>
        <v>7843002.4900000002</v>
      </c>
      <c r="J82" s="18">
        <v>621355.96</v>
      </c>
      <c r="K82" s="18">
        <v>1068826.1200000001</v>
      </c>
      <c r="L82" s="15">
        <v>9533184.5700000003</v>
      </c>
      <c r="N82" s="16">
        <f t="shared" si="4"/>
        <v>9533184.5700000003</v>
      </c>
      <c r="O82" s="17">
        <f t="shared" si="5"/>
        <v>0</v>
      </c>
    </row>
    <row r="83" spans="1:15" s="9" customFormat="1" ht="19.649999999999999" customHeight="1" x14ac:dyDescent="0.25">
      <c r="A83" s="9">
        <v>80</v>
      </c>
      <c r="B83" s="9" t="s">
        <v>505</v>
      </c>
      <c r="C83" s="12" t="s">
        <v>326</v>
      </c>
      <c r="D83" s="13">
        <v>24</v>
      </c>
      <c r="E83" s="12" t="s">
        <v>327</v>
      </c>
      <c r="F83" s="18"/>
      <c r="G83" s="18"/>
      <c r="H83" s="18">
        <v>7599301.2599999998</v>
      </c>
      <c r="I83" s="14">
        <f t="shared" si="3"/>
        <v>7599301.2599999998</v>
      </c>
      <c r="J83" s="18">
        <v>727884.86</v>
      </c>
      <c r="K83" s="18">
        <v>1134054.33</v>
      </c>
      <c r="L83" s="15">
        <v>9461240.4499999993</v>
      </c>
      <c r="N83" s="16">
        <f t="shared" si="4"/>
        <v>9461240.4499999993</v>
      </c>
      <c r="O83" s="17">
        <f t="shared" si="5"/>
        <v>0</v>
      </c>
    </row>
    <row r="84" spans="1:15" s="9" customFormat="1" ht="19.649999999999999" customHeight="1" x14ac:dyDescent="0.25">
      <c r="A84" s="9">
        <v>81</v>
      </c>
      <c r="B84" s="9" t="s">
        <v>505</v>
      </c>
      <c r="C84" s="12" t="s">
        <v>150</v>
      </c>
      <c r="D84" s="13">
        <v>28</v>
      </c>
      <c r="E84" s="12" t="s">
        <v>151</v>
      </c>
      <c r="F84" s="14">
        <v>0</v>
      </c>
      <c r="G84" s="14"/>
      <c r="H84" s="14">
        <v>7478836.4800000004</v>
      </c>
      <c r="I84" s="14">
        <f t="shared" si="3"/>
        <v>7478836.4800000004</v>
      </c>
      <c r="J84" s="14">
        <v>989051.38</v>
      </c>
      <c r="K84" s="14">
        <v>780112.42</v>
      </c>
      <c r="L84" s="15">
        <v>9248000.2799999993</v>
      </c>
      <c r="N84" s="16">
        <f t="shared" si="4"/>
        <v>9248000.2800000012</v>
      </c>
      <c r="O84" s="17">
        <f t="shared" si="5"/>
        <v>0</v>
      </c>
    </row>
    <row r="85" spans="1:15" s="9" customFormat="1" ht="19.649999999999999" customHeight="1" x14ac:dyDescent="0.25">
      <c r="A85" s="9">
        <v>82</v>
      </c>
      <c r="B85" s="9" t="s">
        <v>505</v>
      </c>
      <c r="C85" s="12" t="s">
        <v>342</v>
      </c>
      <c r="D85" s="13">
        <v>21</v>
      </c>
      <c r="E85" s="12" t="s">
        <v>343</v>
      </c>
      <c r="F85" s="18">
        <v>30769.5</v>
      </c>
      <c r="G85" s="18"/>
      <c r="H85" s="18">
        <v>7581648.9199999999</v>
      </c>
      <c r="I85" s="14">
        <f t="shared" si="3"/>
        <v>7612418.4199999999</v>
      </c>
      <c r="J85" s="18">
        <v>646908.19999999995</v>
      </c>
      <c r="K85" s="18">
        <v>974533.8</v>
      </c>
      <c r="L85" s="15">
        <v>9233860.4199999999</v>
      </c>
      <c r="N85" s="16">
        <f t="shared" si="4"/>
        <v>9233860.4199999999</v>
      </c>
      <c r="O85" s="17">
        <f t="shared" si="5"/>
        <v>0</v>
      </c>
    </row>
    <row r="86" spans="1:15" s="9" customFormat="1" ht="19.649999999999999" customHeight="1" x14ac:dyDescent="0.25">
      <c r="A86" s="9">
        <v>83</v>
      </c>
      <c r="B86" s="9" t="s">
        <v>505</v>
      </c>
      <c r="C86" s="12" t="s">
        <v>454</v>
      </c>
      <c r="D86" s="13">
        <v>19</v>
      </c>
      <c r="E86" s="12" t="s">
        <v>455</v>
      </c>
      <c r="F86" s="14">
        <v>0</v>
      </c>
      <c r="G86" s="14"/>
      <c r="H86" s="14">
        <v>7701174.1200000001</v>
      </c>
      <c r="I86" s="14">
        <f t="shared" si="3"/>
        <v>7701174.1200000001</v>
      </c>
      <c r="J86" s="14">
        <v>685725.99</v>
      </c>
      <c r="K86" s="14">
        <v>843539.26</v>
      </c>
      <c r="L86" s="15">
        <v>9230439.3699999992</v>
      </c>
      <c r="N86" s="16">
        <f t="shared" si="4"/>
        <v>9230439.370000001</v>
      </c>
      <c r="O86" s="17">
        <f t="shared" si="5"/>
        <v>0</v>
      </c>
    </row>
    <row r="87" spans="1:15" s="9" customFormat="1" ht="19.649999999999999" customHeight="1" x14ac:dyDescent="0.25">
      <c r="A87" s="9">
        <v>84</v>
      </c>
      <c r="B87" s="9" t="s">
        <v>505</v>
      </c>
      <c r="C87" s="12" t="s">
        <v>286</v>
      </c>
      <c r="D87" s="13">
        <v>9</v>
      </c>
      <c r="E87" s="12" t="s">
        <v>287</v>
      </c>
      <c r="F87" s="14">
        <v>0.32</v>
      </c>
      <c r="G87" s="14"/>
      <c r="H87" s="14">
        <v>7843308.5999999996</v>
      </c>
      <c r="I87" s="14">
        <f t="shared" si="3"/>
        <v>7843308.9199999999</v>
      </c>
      <c r="J87" s="14">
        <v>670840.42000000004</v>
      </c>
      <c r="K87" s="14">
        <v>701850.58</v>
      </c>
      <c r="L87" s="15">
        <v>9215999.9199999999</v>
      </c>
      <c r="N87" s="16">
        <f t="shared" si="4"/>
        <v>9215999.9199999999</v>
      </c>
      <c r="O87" s="17">
        <f t="shared" si="5"/>
        <v>0</v>
      </c>
    </row>
    <row r="88" spans="1:15" s="9" customFormat="1" ht="19.649999999999999" customHeight="1" x14ac:dyDescent="0.25">
      <c r="A88" s="9">
        <v>85</v>
      </c>
      <c r="B88" s="9" t="s">
        <v>505</v>
      </c>
      <c r="C88" s="12" t="s">
        <v>254</v>
      </c>
      <c r="D88" s="13">
        <v>16</v>
      </c>
      <c r="E88" s="12" t="s">
        <v>255</v>
      </c>
      <c r="F88" s="18">
        <v>54775.6</v>
      </c>
      <c r="G88" s="18"/>
      <c r="H88" s="18">
        <v>7437470.5099999998</v>
      </c>
      <c r="I88" s="14">
        <f t="shared" si="3"/>
        <v>7492246.1099999994</v>
      </c>
      <c r="J88" s="18">
        <v>598372.98</v>
      </c>
      <c r="K88" s="18">
        <v>922600.25</v>
      </c>
      <c r="L88" s="15">
        <v>9013219.3399999999</v>
      </c>
      <c r="N88" s="16">
        <f t="shared" si="4"/>
        <v>9013219.3399999999</v>
      </c>
      <c r="O88" s="17">
        <f t="shared" si="5"/>
        <v>0</v>
      </c>
    </row>
    <row r="89" spans="1:15" s="9" customFormat="1" ht="19.649999999999999" customHeight="1" x14ac:dyDescent="0.25">
      <c r="A89" s="9">
        <v>86</v>
      </c>
      <c r="B89" s="9" t="s">
        <v>505</v>
      </c>
      <c r="C89" s="12" t="s">
        <v>238</v>
      </c>
      <c r="D89" s="13">
        <v>16</v>
      </c>
      <c r="E89" s="12" t="s">
        <v>239</v>
      </c>
      <c r="F89" s="14">
        <v>50631.8</v>
      </c>
      <c r="G89" s="14"/>
      <c r="H89" s="14">
        <v>7342836.8899999997</v>
      </c>
      <c r="I89" s="14">
        <f t="shared" si="3"/>
        <v>7393468.6899999995</v>
      </c>
      <c r="J89" s="14">
        <v>677673.81</v>
      </c>
      <c r="K89" s="14">
        <v>931928.2</v>
      </c>
      <c r="L89" s="15">
        <v>9003070.6999999993</v>
      </c>
      <c r="N89" s="16">
        <f t="shared" si="4"/>
        <v>9003070.6999999993</v>
      </c>
      <c r="O89" s="17">
        <f t="shared" si="5"/>
        <v>0</v>
      </c>
    </row>
    <row r="90" spans="1:15" s="9" customFormat="1" ht="19.649999999999999" customHeight="1" x14ac:dyDescent="0.25">
      <c r="A90" s="9">
        <v>87</v>
      </c>
      <c r="B90" s="9" t="s">
        <v>505</v>
      </c>
      <c r="C90" s="12" t="s">
        <v>394</v>
      </c>
      <c r="D90" s="13">
        <v>29</v>
      </c>
      <c r="E90" s="12" t="s">
        <v>395</v>
      </c>
      <c r="F90" s="18">
        <v>0</v>
      </c>
      <c r="G90" s="18"/>
      <c r="H90" s="18">
        <v>7286946.2400000002</v>
      </c>
      <c r="I90" s="14">
        <f t="shared" si="3"/>
        <v>7286946.2400000002</v>
      </c>
      <c r="J90" s="18">
        <v>860062.9</v>
      </c>
      <c r="K90" s="18">
        <v>762505.57</v>
      </c>
      <c r="L90" s="15">
        <v>8909514.7100000009</v>
      </c>
      <c r="N90" s="16">
        <f t="shared" si="4"/>
        <v>8909514.7100000009</v>
      </c>
      <c r="O90" s="17">
        <f t="shared" si="5"/>
        <v>0</v>
      </c>
    </row>
    <row r="91" spans="1:15" s="9" customFormat="1" ht="19.649999999999999" customHeight="1" x14ac:dyDescent="0.25">
      <c r="A91" s="9">
        <v>88</v>
      </c>
      <c r="B91" s="9" t="s">
        <v>505</v>
      </c>
      <c r="C91" s="12" t="s">
        <v>346</v>
      </c>
      <c r="D91" s="13">
        <v>25</v>
      </c>
      <c r="E91" s="12" t="s">
        <v>347</v>
      </c>
      <c r="F91" s="18">
        <v>4</v>
      </c>
      <c r="G91" s="18"/>
      <c r="H91" s="18">
        <v>7303579.5800000001</v>
      </c>
      <c r="I91" s="14">
        <f t="shared" si="3"/>
        <v>7303583.5800000001</v>
      </c>
      <c r="J91" s="18">
        <v>739658.78</v>
      </c>
      <c r="K91" s="18">
        <v>815632.36</v>
      </c>
      <c r="L91" s="15">
        <v>8858874.7200000007</v>
      </c>
      <c r="N91" s="16">
        <f t="shared" si="4"/>
        <v>8858874.7200000007</v>
      </c>
      <c r="O91" s="17">
        <f t="shared" si="5"/>
        <v>0</v>
      </c>
    </row>
    <row r="92" spans="1:15" s="9" customFormat="1" ht="19.649999999999999" customHeight="1" x14ac:dyDescent="0.25">
      <c r="A92" s="9">
        <v>89</v>
      </c>
      <c r="B92" s="9" t="s">
        <v>505</v>
      </c>
      <c r="C92" s="12" t="s">
        <v>340</v>
      </c>
      <c r="D92" s="13">
        <v>25</v>
      </c>
      <c r="E92" s="12" t="s">
        <v>341</v>
      </c>
      <c r="F92" s="14"/>
      <c r="G92" s="14"/>
      <c r="H92" s="14">
        <v>7203327.7800000003</v>
      </c>
      <c r="I92" s="14">
        <f t="shared" si="3"/>
        <v>7203327.7800000003</v>
      </c>
      <c r="J92" s="14">
        <v>649956.07999999996</v>
      </c>
      <c r="K92" s="14">
        <v>901594.26</v>
      </c>
      <c r="L92" s="15">
        <v>8754878.1199999992</v>
      </c>
      <c r="N92" s="16">
        <f t="shared" si="4"/>
        <v>8754878.120000001</v>
      </c>
      <c r="O92" s="17">
        <f t="shared" si="5"/>
        <v>0</v>
      </c>
    </row>
    <row r="93" spans="1:15" s="9" customFormat="1" ht="19.649999999999999" customHeight="1" x14ac:dyDescent="0.25">
      <c r="A93" s="9">
        <v>90</v>
      </c>
      <c r="B93" s="9" t="s">
        <v>505</v>
      </c>
      <c r="C93" s="12" t="s">
        <v>234</v>
      </c>
      <c r="D93" s="13">
        <v>18</v>
      </c>
      <c r="E93" s="12" t="s">
        <v>235</v>
      </c>
      <c r="F93" s="14">
        <v>65674</v>
      </c>
      <c r="G93" s="14"/>
      <c r="H93" s="14">
        <v>7053672.9199999999</v>
      </c>
      <c r="I93" s="14">
        <f t="shared" si="3"/>
        <v>7119346.9199999999</v>
      </c>
      <c r="J93" s="14">
        <v>583537.87</v>
      </c>
      <c r="K93" s="14">
        <v>811224.13</v>
      </c>
      <c r="L93" s="15">
        <v>8514108.9199999999</v>
      </c>
      <c r="N93" s="16">
        <f t="shared" si="4"/>
        <v>8514108.9199999999</v>
      </c>
      <c r="O93" s="17">
        <f t="shared" si="5"/>
        <v>0</v>
      </c>
    </row>
    <row r="94" spans="1:15" s="9" customFormat="1" ht="19.649999999999999" customHeight="1" x14ac:dyDescent="0.25">
      <c r="A94" s="9">
        <v>91</v>
      </c>
      <c r="B94" s="9" t="s">
        <v>505</v>
      </c>
      <c r="C94" s="12" t="s">
        <v>350</v>
      </c>
      <c r="D94" s="13">
        <v>25</v>
      </c>
      <c r="E94" s="12" t="s">
        <v>351</v>
      </c>
      <c r="F94" s="14">
        <v>2</v>
      </c>
      <c r="G94" s="14"/>
      <c r="H94" s="14">
        <v>6846345.21</v>
      </c>
      <c r="I94" s="14">
        <f t="shared" si="3"/>
        <v>6846347.21</v>
      </c>
      <c r="J94" s="14">
        <v>577058.89</v>
      </c>
      <c r="K94" s="14">
        <v>1059998.6100000001</v>
      </c>
      <c r="L94" s="15">
        <v>8483404.7100000009</v>
      </c>
      <c r="N94" s="16">
        <f t="shared" si="4"/>
        <v>8483404.709999999</v>
      </c>
      <c r="O94" s="17">
        <f t="shared" si="5"/>
        <v>0</v>
      </c>
    </row>
    <row r="95" spans="1:15" s="9" customFormat="1" ht="19.649999999999999" customHeight="1" x14ac:dyDescent="0.25">
      <c r="A95" s="9">
        <v>92</v>
      </c>
      <c r="B95" s="9" t="s">
        <v>505</v>
      </c>
      <c r="C95" s="12" t="s">
        <v>384</v>
      </c>
      <c r="D95" s="13">
        <v>26</v>
      </c>
      <c r="E95" s="12" t="s">
        <v>385</v>
      </c>
      <c r="F95" s="14"/>
      <c r="G95" s="14"/>
      <c r="H95" s="14">
        <v>6962977.4900000002</v>
      </c>
      <c r="I95" s="14">
        <f t="shared" si="3"/>
        <v>6962977.4900000002</v>
      </c>
      <c r="J95" s="14">
        <v>771424.51</v>
      </c>
      <c r="K95" s="14">
        <v>705387.11</v>
      </c>
      <c r="L95" s="15">
        <v>8439789.1099999994</v>
      </c>
      <c r="N95" s="16">
        <f t="shared" si="4"/>
        <v>8439789.1099999994</v>
      </c>
      <c r="O95" s="17">
        <f t="shared" si="5"/>
        <v>0</v>
      </c>
    </row>
    <row r="96" spans="1:15" s="9" customFormat="1" ht="19.649999999999999" customHeight="1" x14ac:dyDescent="0.25">
      <c r="A96" s="9">
        <v>93</v>
      </c>
      <c r="B96" s="9" t="s">
        <v>505</v>
      </c>
      <c r="C96" s="12" t="s">
        <v>424</v>
      </c>
      <c r="D96" s="13">
        <v>29</v>
      </c>
      <c r="E96" s="12" t="s">
        <v>425</v>
      </c>
      <c r="F96" s="18">
        <v>0.4</v>
      </c>
      <c r="G96" s="18"/>
      <c r="H96" s="18">
        <v>6608111.71</v>
      </c>
      <c r="I96" s="14">
        <f t="shared" si="3"/>
        <v>6608112.1100000003</v>
      </c>
      <c r="J96" s="18">
        <v>794493.46</v>
      </c>
      <c r="K96" s="18">
        <v>747705.92</v>
      </c>
      <c r="L96" s="15">
        <v>8150311.4900000002</v>
      </c>
      <c r="N96" s="16">
        <f t="shared" si="4"/>
        <v>8150311.4900000002</v>
      </c>
      <c r="O96" s="17">
        <f t="shared" si="5"/>
        <v>0</v>
      </c>
    </row>
    <row r="97" spans="1:15" s="9" customFormat="1" ht="19.649999999999999" customHeight="1" x14ac:dyDescent="0.25">
      <c r="A97" s="9">
        <v>94</v>
      </c>
      <c r="B97" s="9" t="s">
        <v>505</v>
      </c>
      <c r="C97" s="12" t="s">
        <v>242</v>
      </c>
      <c r="D97" s="13">
        <v>18</v>
      </c>
      <c r="E97" s="12" t="s">
        <v>243</v>
      </c>
      <c r="F97" s="14">
        <v>39070.9</v>
      </c>
      <c r="G97" s="14"/>
      <c r="H97" s="14">
        <v>6544654.2400000002</v>
      </c>
      <c r="I97" s="14">
        <f t="shared" si="3"/>
        <v>6583725.1400000006</v>
      </c>
      <c r="J97" s="14">
        <v>607220.74</v>
      </c>
      <c r="K97" s="14">
        <v>806861.97</v>
      </c>
      <c r="L97" s="15">
        <v>7997807.8499999996</v>
      </c>
      <c r="N97" s="16">
        <f t="shared" si="4"/>
        <v>7997807.8500000006</v>
      </c>
      <c r="O97" s="17">
        <f t="shared" si="5"/>
        <v>0</v>
      </c>
    </row>
    <row r="98" spans="1:15" s="9" customFormat="1" ht="19.649999999999999" customHeight="1" x14ac:dyDescent="0.25">
      <c r="A98" s="9">
        <v>95</v>
      </c>
      <c r="B98" s="9" t="s">
        <v>505</v>
      </c>
      <c r="C98" s="12" t="s">
        <v>444</v>
      </c>
      <c r="D98" s="13">
        <v>12</v>
      </c>
      <c r="E98" s="12" t="s">
        <v>445</v>
      </c>
      <c r="F98" s="18">
        <v>2.88</v>
      </c>
      <c r="G98" s="18"/>
      <c r="H98" s="18">
        <v>6355493.4699999997</v>
      </c>
      <c r="I98" s="14">
        <f t="shared" si="3"/>
        <v>6355496.3499999996</v>
      </c>
      <c r="J98" s="18">
        <v>695016.79</v>
      </c>
      <c r="K98" s="18">
        <v>695983.24</v>
      </c>
      <c r="L98" s="15">
        <v>7746496.3799999999</v>
      </c>
      <c r="N98" s="16">
        <f t="shared" si="4"/>
        <v>7746496.3799999999</v>
      </c>
      <c r="O98" s="17">
        <f t="shared" si="5"/>
        <v>0</v>
      </c>
    </row>
    <row r="99" spans="1:15" s="9" customFormat="1" ht="19.649999999999999" customHeight="1" x14ac:dyDescent="0.25">
      <c r="A99" s="9">
        <v>96</v>
      </c>
      <c r="B99" s="9" t="s">
        <v>505</v>
      </c>
      <c r="C99" s="12" t="s">
        <v>266</v>
      </c>
      <c r="D99" s="13">
        <v>16</v>
      </c>
      <c r="E99" s="12" t="s">
        <v>267</v>
      </c>
      <c r="F99" s="18">
        <v>38945.519999999997</v>
      </c>
      <c r="G99" s="18"/>
      <c r="H99" s="18">
        <v>6281577.6699999999</v>
      </c>
      <c r="I99" s="14">
        <f t="shared" si="3"/>
        <v>6320523.1899999995</v>
      </c>
      <c r="J99" s="18">
        <v>312010.14</v>
      </c>
      <c r="K99" s="18">
        <v>980243.51</v>
      </c>
      <c r="L99" s="15">
        <v>7612776.8399999999</v>
      </c>
      <c r="N99" s="16">
        <f t="shared" si="4"/>
        <v>7612776.8399999989</v>
      </c>
      <c r="O99" s="17">
        <f t="shared" si="5"/>
        <v>0</v>
      </c>
    </row>
    <row r="100" spans="1:15" s="9" customFormat="1" ht="19.649999999999999" customHeight="1" x14ac:dyDescent="0.25">
      <c r="A100" s="9">
        <v>97</v>
      </c>
      <c r="B100" s="9" t="s">
        <v>505</v>
      </c>
      <c r="C100" s="12" t="s">
        <v>294</v>
      </c>
      <c r="D100" s="13">
        <v>9</v>
      </c>
      <c r="E100" s="12" t="s">
        <v>295</v>
      </c>
      <c r="F100" s="14"/>
      <c r="G100" s="14"/>
      <c r="H100" s="14">
        <v>6370392.5700000003</v>
      </c>
      <c r="I100" s="14">
        <f t="shared" si="3"/>
        <v>6370392.5700000003</v>
      </c>
      <c r="J100" s="14">
        <v>532334.93000000005</v>
      </c>
      <c r="K100" s="14">
        <v>657100.79</v>
      </c>
      <c r="L100" s="15">
        <v>7559828.29</v>
      </c>
      <c r="N100" s="16">
        <f t="shared" si="4"/>
        <v>7559828.29</v>
      </c>
      <c r="O100" s="17">
        <f t="shared" si="5"/>
        <v>0</v>
      </c>
    </row>
    <row r="101" spans="1:15" s="9" customFormat="1" ht="19.649999999999999" customHeight="1" x14ac:dyDescent="0.25">
      <c r="A101" s="9">
        <v>98</v>
      </c>
      <c r="B101" s="9" t="s">
        <v>505</v>
      </c>
      <c r="C101" s="12" t="s">
        <v>374</v>
      </c>
      <c r="D101" s="13">
        <v>4</v>
      </c>
      <c r="E101" s="12" t="s">
        <v>375</v>
      </c>
      <c r="F101" s="18">
        <v>0</v>
      </c>
      <c r="G101" s="18"/>
      <c r="H101" s="18">
        <v>6076268.4100000001</v>
      </c>
      <c r="I101" s="14">
        <f t="shared" si="3"/>
        <v>6076268.4100000001</v>
      </c>
      <c r="J101" s="18">
        <v>805880.03</v>
      </c>
      <c r="K101" s="18">
        <v>663006.26</v>
      </c>
      <c r="L101" s="15">
        <v>7545154.7000000002</v>
      </c>
      <c r="N101" s="16">
        <f t="shared" si="4"/>
        <v>7545154.7000000002</v>
      </c>
      <c r="O101" s="17">
        <f t="shared" si="5"/>
        <v>0</v>
      </c>
    </row>
    <row r="102" spans="1:15" s="9" customFormat="1" ht="19.649999999999999" customHeight="1" x14ac:dyDescent="0.25">
      <c r="A102" s="9">
        <v>99</v>
      </c>
      <c r="B102" s="9" t="s">
        <v>505</v>
      </c>
      <c r="C102" s="12" t="s">
        <v>324</v>
      </c>
      <c r="D102" s="13">
        <v>21</v>
      </c>
      <c r="E102" s="12" t="s">
        <v>325</v>
      </c>
      <c r="F102" s="14">
        <v>13848.65</v>
      </c>
      <c r="G102" s="14"/>
      <c r="H102" s="14">
        <v>6331465.2400000002</v>
      </c>
      <c r="I102" s="14">
        <f t="shared" si="3"/>
        <v>6345313.8900000006</v>
      </c>
      <c r="J102" s="14">
        <v>526246.31999999995</v>
      </c>
      <c r="K102" s="14">
        <v>608701.63</v>
      </c>
      <c r="L102" s="15">
        <v>7480261.8399999999</v>
      </c>
      <c r="N102" s="16">
        <f t="shared" si="4"/>
        <v>7480261.8400000008</v>
      </c>
      <c r="O102" s="17">
        <f t="shared" si="5"/>
        <v>0</v>
      </c>
    </row>
    <row r="103" spans="1:15" s="9" customFormat="1" ht="19.649999999999999" customHeight="1" x14ac:dyDescent="0.25">
      <c r="A103" s="9">
        <v>100</v>
      </c>
      <c r="B103" s="9" t="s">
        <v>505</v>
      </c>
      <c r="C103" s="12" t="s">
        <v>126</v>
      </c>
      <c r="D103" s="13">
        <v>26</v>
      </c>
      <c r="E103" s="12" t="s">
        <v>127</v>
      </c>
      <c r="F103" s="18">
        <v>0.32</v>
      </c>
      <c r="G103" s="18"/>
      <c r="H103" s="18">
        <v>6234703.79</v>
      </c>
      <c r="I103" s="14">
        <f t="shared" si="3"/>
        <v>6234704.1100000003</v>
      </c>
      <c r="J103" s="18">
        <v>637623.26</v>
      </c>
      <c r="K103" s="18">
        <v>568777.59</v>
      </c>
      <c r="L103" s="15">
        <v>7441104.96</v>
      </c>
      <c r="N103" s="16">
        <f t="shared" si="4"/>
        <v>7441104.96</v>
      </c>
      <c r="O103" s="17">
        <f t="shared" si="5"/>
        <v>0</v>
      </c>
    </row>
    <row r="104" spans="1:15" s="9" customFormat="1" ht="19.649999999999999" customHeight="1" x14ac:dyDescent="0.25">
      <c r="A104" s="9">
        <v>101</v>
      </c>
      <c r="B104" s="9" t="s">
        <v>505</v>
      </c>
      <c r="C104" s="12" t="s">
        <v>122</v>
      </c>
      <c r="D104" s="13">
        <v>29</v>
      </c>
      <c r="E104" s="12" t="s">
        <v>123</v>
      </c>
      <c r="F104" s="14"/>
      <c r="G104" s="14"/>
      <c r="H104" s="14">
        <v>5952477.0599999996</v>
      </c>
      <c r="I104" s="14">
        <f t="shared" si="3"/>
        <v>5952477.0599999996</v>
      </c>
      <c r="J104" s="14">
        <v>647664.14</v>
      </c>
      <c r="K104" s="14">
        <v>591611.82999999996</v>
      </c>
      <c r="L104" s="15">
        <v>7191753.0300000003</v>
      </c>
      <c r="N104" s="16">
        <f t="shared" si="4"/>
        <v>7191753.0299999993</v>
      </c>
      <c r="O104" s="17">
        <f t="shared" si="5"/>
        <v>0</v>
      </c>
    </row>
    <row r="105" spans="1:15" s="9" customFormat="1" ht="19.649999999999999" customHeight="1" x14ac:dyDescent="0.25">
      <c r="A105" s="9">
        <v>102</v>
      </c>
      <c r="B105" s="9" t="s">
        <v>505</v>
      </c>
      <c r="C105" s="12" t="s">
        <v>240</v>
      </c>
      <c r="D105" s="13">
        <v>15</v>
      </c>
      <c r="E105" s="12" t="s">
        <v>241</v>
      </c>
      <c r="F105" s="18">
        <v>34820.699999999997</v>
      </c>
      <c r="G105" s="18"/>
      <c r="H105" s="18">
        <v>5777993.2699999996</v>
      </c>
      <c r="I105" s="14">
        <f t="shared" si="3"/>
        <v>5812813.9699999997</v>
      </c>
      <c r="J105" s="18">
        <v>602099.69999999995</v>
      </c>
      <c r="K105" s="18">
        <v>666694.51</v>
      </c>
      <c r="L105" s="15">
        <v>7081608.1799999997</v>
      </c>
      <c r="N105" s="16">
        <f t="shared" si="4"/>
        <v>7081608.1799999997</v>
      </c>
      <c r="O105" s="17">
        <f t="shared" si="5"/>
        <v>0</v>
      </c>
    </row>
    <row r="106" spans="1:15" s="9" customFormat="1" ht="19.649999999999999" customHeight="1" x14ac:dyDescent="0.25">
      <c r="A106" s="9">
        <v>103</v>
      </c>
      <c r="B106" s="9" t="s">
        <v>505</v>
      </c>
      <c r="C106" s="12" t="s">
        <v>348</v>
      </c>
      <c r="D106" s="13">
        <v>25</v>
      </c>
      <c r="E106" s="12" t="s">
        <v>349</v>
      </c>
      <c r="F106" s="14"/>
      <c r="G106" s="14"/>
      <c r="H106" s="14">
        <v>5817630.6200000001</v>
      </c>
      <c r="I106" s="14">
        <f t="shared" si="3"/>
        <v>5817630.6200000001</v>
      </c>
      <c r="J106" s="14">
        <v>601851.54</v>
      </c>
      <c r="K106" s="14">
        <v>609210.34</v>
      </c>
      <c r="L106" s="15">
        <v>7028692.5</v>
      </c>
      <c r="N106" s="16">
        <f t="shared" si="4"/>
        <v>7028692.5</v>
      </c>
      <c r="O106" s="17">
        <f t="shared" si="5"/>
        <v>0</v>
      </c>
    </row>
    <row r="107" spans="1:15" s="9" customFormat="1" ht="19.649999999999999" customHeight="1" x14ac:dyDescent="0.25">
      <c r="A107" s="9">
        <v>104</v>
      </c>
      <c r="B107" s="9" t="s">
        <v>505</v>
      </c>
      <c r="C107" s="12" t="s">
        <v>142</v>
      </c>
      <c r="D107" s="13">
        <v>26</v>
      </c>
      <c r="E107" s="12" t="s">
        <v>143</v>
      </c>
      <c r="F107" s="18">
        <v>2</v>
      </c>
      <c r="G107" s="18"/>
      <c r="H107" s="18">
        <v>5869649.9500000002</v>
      </c>
      <c r="I107" s="14">
        <f t="shared" si="3"/>
        <v>5869651.9500000002</v>
      </c>
      <c r="J107" s="18">
        <v>496852.65</v>
      </c>
      <c r="K107" s="18">
        <v>539611.56999999995</v>
      </c>
      <c r="L107" s="15">
        <v>6906116.1699999999</v>
      </c>
      <c r="N107" s="16">
        <f t="shared" si="4"/>
        <v>6906116.1700000009</v>
      </c>
      <c r="O107" s="17">
        <f t="shared" si="5"/>
        <v>0</v>
      </c>
    </row>
    <row r="108" spans="1:15" s="9" customFormat="1" ht="19.649999999999999" customHeight="1" x14ac:dyDescent="0.25">
      <c r="A108" s="9">
        <v>105</v>
      </c>
      <c r="B108" s="9" t="s">
        <v>505</v>
      </c>
      <c r="C108" s="12" t="s">
        <v>488</v>
      </c>
      <c r="D108" s="13">
        <v>12</v>
      </c>
      <c r="E108" s="12" t="s">
        <v>489</v>
      </c>
      <c r="F108" s="18"/>
      <c r="G108" s="18"/>
      <c r="H108" s="18">
        <v>5663100.4800000004</v>
      </c>
      <c r="I108" s="14">
        <f t="shared" si="3"/>
        <v>5663100.4800000004</v>
      </c>
      <c r="J108" s="18">
        <v>625483.99</v>
      </c>
      <c r="K108" s="18">
        <v>610142.53</v>
      </c>
      <c r="L108" s="15">
        <v>6898727</v>
      </c>
      <c r="N108" s="16">
        <f t="shared" si="4"/>
        <v>6898727.0000000009</v>
      </c>
      <c r="O108" s="17">
        <f t="shared" si="5"/>
        <v>0</v>
      </c>
    </row>
    <row r="109" spans="1:15" s="9" customFormat="1" ht="19.649999999999999" customHeight="1" x14ac:dyDescent="0.25">
      <c r="A109" s="9">
        <v>106</v>
      </c>
      <c r="B109" s="9" t="s">
        <v>505</v>
      </c>
      <c r="C109" s="12" t="s">
        <v>380</v>
      </c>
      <c r="D109" s="13">
        <v>2</v>
      </c>
      <c r="E109" s="12" t="s">
        <v>381</v>
      </c>
      <c r="F109" s="14"/>
      <c r="G109" s="14"/>
      <c r="H109" s="14">
        <v>5703793.0800000001</v>
      </c>
      <c r="I109" s="14">
        <f t="shared" si="3"/>
        <v>5703793.0800000001</v>
      </c>
      <c r="J109" s="14">
        <v>581198.82999999996</v>
      </c>
      <c r="K109" s="14">
        <v>587436.63</v>
      </c>
      <c r="L109" s="15">
        <v>6872428.54</v>
      </c>
      <c r="N109" s="16">
        <f t="shared" si="4"/>
        <v>6872428.54</v>
      </c>
      <c r="O109" s="17">
        <f t="shared" si="5"/>
        <v>0</v>
      </c>
    </row>
    <row r="110" spans="1:15" s="9" customFormat="1" ht="19.649999999999999" customHeight="1" x14ac:dyDescent="0.25">
      <c r="A110" s="9">
        <v>107</v>
      </c>
      <c r="B110" s="9" t="s">
        <v>505</v>
      </c>
      <c r="C110" s="12" t="s">
        <v>334</v>
      </c>
      <c r="D110" s="13">
        <v>23</v>
      </c>
      <c r="E110" s="12" t="s">
        <v>335</v>
      </c>
      <c r="F110" s="18">
        <v>26770.35</v>
      </c>
      <c r="G110" s="18"/>
      <c r="H110" s="18">
        <v>5747561.8300000001</v>
      </c>
      <c r="I110" s="14">
        <f t="shared" si="3"/>
        <v>5774332.1799999997</v>
      </c>
      <c r="J110" s="18">
        <v>410847.62</v>
      </c>
      <c r="K110" s="18">
        <v>681760.9</v>
      </c>
      <c r="L110" s="15">
        <v>6866940.7000000002</v>
      </c>
      <c r="N110" s="16">
        <f t="shared" si="4"/>
        <v>6866940.7000000002</v>
      </c>
      <c r="O110" s="17">
        <f t="shared" si="5"/>
        <v>0</v>
      </c>
    </row>
    <row r="111" spans="1:15" s="9" customFormat="1" ht="19.649999999999999" customHeight="1" x14ac:dyDescent="0.25">
      <c r="A111" s="9">
        <v>108</v>
      </c>
      <c r="B111" s="9" t="s">
        <v>505</v>
      </c>
      <c r="C111" s="12" t="s">
        <v>256</v>
      </c>
      <c r="D111" s="13">
        <v>18</v>
      </c>
      <c r="E111" s="12" t="s">
        <v>257</v>
      </c>
      <c r="F111" s="14">
        <v>37197.800000000003</v>
      </c>
      <c r="G111" s="14"/>
      <c r="H111" s="14">
        <v>5658907.6299999999</v>
      </c>
      <c r="I111" s="14">
        <f t="shared" si="3"/>
        <v>5696105.4299999997</v>
      </c>
      <c r="J111" s="14">
        <v>444218.84</v>
      </c>
      <c r="K111" s="14">
        <v>622780.06999999995</v>
      </c>
      <c r="L111" s="15">
        <v>6763104.3399999999</v>
      </c>
      <c r="N111" s="16">
        <f t="shared" si="4"/>
        <v>6763104.3399999999</v>
      </c>
      <c r="O111" s="17">
        <f t="shared" si="5"/>
        <v>0</v>
      </c>
    </row>
    <row r="112" spans="1:15" s="9" customFormat="1" ht="19.649999999999999" customHeight="1" x14ac:dyDescent="0.25">
      <c r="A112" s="9">
        <v>109</v>
      </c>
      <c r="B112" s="9" t="s">
        <v>505</v>
      </c>
      <c r="C112" s="12" t="s">
        <v>328</v>
      </c>
      <c r="D112" s="13">
        <v>23</v>
      </c>
      <c r="E112" s="12" t="s">
        <v>329</v>
      </c>
      <c r="F112" s="14">
        <v>14754.85</v>
      </c>
      <c r="G112" s="14"/>
      <c r="H112" s="14">
        <v>5641592.0899999999</v>
      </c>
      <c r="I112" s="14">
        <f t="shared" si="3"/>
        <v>5656346.9399999995</v>
      </c>
      <c r="J112" s="14">
        <v>494711.49</v>
      </c>
      <c r="K112" s="14">
        <v>549540.09</v>
      </c>
      <c r="L112" s="15">
        <v>6700598.5199999996</v>
      </c>
      <c r="N112" s="16">
        <f t="shared" si="4"/>
        <v>6700598.5199999996</v>
      </c>
      <c r="O112" s="17">
        <f t="shared" si="5"/>
        <v>0</v>
      </c>
    </row>
    <row r="113" spans="1:15" s="9" customFormat="1" ht="19.649999999999999" customHeight="1" x14ac:dyDescent="0.25">
      <c r="A113" s="9">
        <v>110</v>
      </c>
      <c r="B113" s="9" t="s">
        <v>505</v>
      </c>
      <c r="C113" s="12" t="s">
        <v>144</v>
      </c>
      <c r="D113" s="13">
        <v>29</v>
      </c>
      <c r="E113" s="12" t="s">
        <v>145</v>
      </c>
      <c r="F113" s="18"/>
      <c r="G113" s="18"/>
      <c r="H113" s="18">
        <v>5396460.2400000002</v>
      </c>
      <c r="I113" s="14">
        <f t="shared" si="3"/>
        <v>5396460.2400000002</v>
      </c>
      <c r="J113" s="18">
        <v>695785.83</v>
      </c>
      <c r="K113" s="18">
        <v>491913.47</v>
      </c>
      <c r="L113" s="15">
        <v>6584159.54</v>
      </c>
      <c r="N113" s="16">
        <f t="shared" si="4"/>
        <v>6584159.54</v>
      </c>
      <c r="O113" s="17">
        <f t="shared" si="5"/>
        <v>0</v>
      </c>
    </row>
    <row r="114" spans="1:15" s="9" customFormat="1" ht="19.649999999999999" customHeight="1" x14ac:dyDescent="0.25">
      <c r="A114" s="9">
        <v>111</v>
      </c>
      <c r="B114" s="9" t="s">
        <v>505</v>
      </c>
      <c r="C114" s="12" t="s">
        <v>372</v>
      </c>
      <c r="D114" s="13">
        <v>2</v>
      </c>
      <c r="E114" s="12" t="s">
        <v>373</v>
      </c>
      <c r="F114" s="14">
        <v>0</v>
      </c>
      <c r="G114" s="14"/>
      <c r="H114" s="14">
        <v>4995277.53</v>
      </c>
      <c r="I114" s="14">
        <f t="shared" si="3"/>
        <v>4995277.53</v>
      </c>
      <c r="J114" s="14">
        <v>716853.94</v>
      </c>
      <c r="K114" s="14">
        <v>565795.19999999995</v>
      </c>
      <c r="L114" s="15">
        <v>6277926.6699999999</v>
      </c>
      <c r="N114" s="16">
        <f t="shared" si="4"/>
        <v>6277926.6700000009</v>
      </c>
      <c r="O114" s="17">
        <f t="shared" si="5"/>
        <v>0</v>
      </c>
    </row>
    <row r="115" spans="1:15" s="9" customFormat="1" ht="19.649999999999999" customHeight="1" x14ac:dyDescent="0.25">
      <c r="A115" s="9">
        <v>112</v>
      </c>
      <c r="B115" s="9" t="s">
        <v>505</v>
      </c>
      <c r="C115" s="12" t="s">
        <v>310</v>
      </c>
      <c r="D115" s="13">
        <v>9</v>
      </c>
      <c r="E115" s="12" t="s">
        <v>311</v>
      </c>
      <c r="F115" s="18"/>
      <c r="G115" s="18"/>
      <c r="H115" s="18">
        <v>5272377.7300000004</v>
      </c>
      <c r="I115" s="14">
        <f t="shared" si="3"/>
        <v>5272377.7300000004</v>
      </c>
      <c r="J115" s="18">
        <v>507887.38</v>
      </c>
      <c r="K115" s="18">
        <v>489013.9</v>
      </c>
      <c r="L115" s="15">
        <v>6269279.0099999998</v>
      </c>
      <c r="N115" s="16">
        <f t="shared" si="4"/>
        <v>6269279.0100000007</v>
      </c>
      <c r="O115" s="17">
        <f t="shared" si="5"/>
        <v>0</v>
      </c>
    </row>
    <row r="116" spans="1:15" s="9" customFormat="1" ht="19.649999999999999" customHeight="1" x14ac:dyDescent="0.25">
      <c r="A116" s="9">
        <v>113</v>
      </c>
      <c r="B116" s="9" t="s">
        <v>505</v>
      </c>
      <c r="C116" s="12" t="s">
        <v>362</v>
      </c>
      <c r="D116" s="13">
        <v>21</v>
      </c>
      <c r="E116" s="12" t="s">
        <v>363</v>
      </c>
      <c r="F116" s="14"/>
      <c r="G116" s="14"/>
      <c r="H116" s="14">
        <v>5002559.8499999996</v>
      </c>
      <c r="I116" s="14">
        <f t="shared" si="3"/>
        <v>5002559.8499999996</v>
      </c>
      <c r="J116" s="14">
        <v>443635.61</v>
      </c>
      <c r="K116" s="14">
        <v>750862.84</v>
      </c>
      <c r="L116" s="15">
        <v>6197058.2999999998</v>
      </c>
      <c r="N116" s="16">
        <f t="shared" si="4"/>
        <v>6197058.2999999998</v>
      </c>
      <c r="O116" s="17">
        <f t="shared" si="5"/>
        <v>0</v>
      </c>
    </row>
    <row r="117" spans="1:15" s="9" customFormat="1" ht="19.649999999999999" customHeight="1" x14ac:dyDescent="0.25">
      <c r="A117" s="9">
        <v>114</v>
      </c>
      <c r="B117" s="9" t="s">
        <v>505</v>
      </c>
      <c r="C117" s="12" t="s">
        <v>312</v>
      </c>
      <c r="D117" s="13">
        <v>8</v>
      </c>
      <c r="E117" s="12" t="s">
        <v>313</v>
      </c>
      <c r="F117" s="14"/>
      <c r="G117" s="14"/>
      <c r="H117" s="14">
        <v>5288508.87</v>
      </c>
      <c r="I117" s="14">
        <f t="shared" si="3"/>
        <v>5288508.87</v>
      </c>
      <c r="J117" s="14">
        <v>403643</v>
      </c>
      <c r="K117" s="14">
        <v>457734.84</v>
      </c>
      <c r="L117" s="15">
        <v>6149886.71</v>
      </c>
      <c r="N117" s="16">
        <f t="shared" si="4"/>
        <v>6149886.71</v>
      </c>
      <c r="O117" s="17">
        <f t="shared" si="5"/>
        <v>0</v>
      </c>
    </row>
    <row r="118" spans="1:15" s="9" customFormat="1" ht="19.649999999999999" customHeight="1" x14ac:dyDescent="0.25">
      <c r="A118" s="9">
        <v>115</v>
      </c>
      <c r="B118" s="9" t="s">
        <v>505</v>
      </c>
      <c r="C118" s="12" t="s">
        <v>338</v>
      </c>
      <c r="D118" s="13">
        <v>25</v>
      </c>
      <c r="E118" s="12" t="s">
        <v>339</v>
      </c>
      <c r="F118" s="18">
        <v>0.06</v>
      </c>
      <c r="G118" s="18"/>
      <c r="H118" s="18">
        <v>5028095.62</v>
      </c>
      <c r="I118" s="14">
        <f t="shared" si="3"/>
        <v>5028095.68</v>
      </c>
      <c r="J118" s="18">
        <v>509562.99</v>
      </c>
      <c r="K118" s="18">
        <v>527230.93999999994</v>
      </c>
      <c r="L118" s="15">
        <v>6064889.6100000003</v>
      </c>
      <c r="N118" s="16">
        <f t="shared" si="4"/>
        <v>6064889.6099999994</v>
      </c>
      <c r="O118" s="17">
        <f t="shared" si="5"/>
        <v>0</v>
      </c>
    </row>
    <row r="119" spans="1:15" s="9" customFormat="1" ht="19.649999999999999" customHeight="1" x14ac:dyDescent="0.25">
      <c r="A119" s="9">
        <v>116</v>
      </c>
      <c r="B119" s="9" t="s">
        <v>505</v>
      </c>
      <c r="C119" s="12" t="s">
        <v>276</v>
      </c>
      <c r="D119" s="13">
        <v>6</v>
      </c>
      <c r="E119" s="12" t="s">
        <v>277</v>
      </c>
      <c r="F119" s="14">
        <v>1</v>
      </c>
      <c r="G119" s="14"/>
      <c r="H119" s="14">
        <v>5202501.26</v>
      </c>
      <c r="I119" s="14">
        <f t="shared" si="3"/>
        <v>5202502.26</v>
      </c>
      <c r="J119" s="14">
        <v>519604.31</v>
      </c>
      <c r="K119" s="14">
        <v>300476.49</v>
      </c>
      <c r="L119" s="15">
        <v>6022583.0599999996</v>
      </c>
      <c r="N119" s="16">
        <f t="shared" si="4"/>
        <v>6022583.0599999996</v>
      </c>
      <c r="O119" s="17">
        <f t="shared" si="5"/>
        <v>0</v>
      </c>
    </row>
    <row r="120" spans="1:15" s="9" customFormat="1" ht="19.649999999999999" customHeight="1" x14ac:dyDescent="0.25">
      <c r="A120" s="9">
        <v>117</v>
      </c>
      <c r="B120" s="9" t="s">
        <v>505</v>
      </c>
      <c r="C120" s="12" t="s">
        <v>232</v>
      </c>
      <c r="D120" s="13">
        <v>18</v>
      </c>
      <c r="E120" s="12" t="s">
        <v>233</v>
      </c>
      <c r="F120" s="18">
        <v>33675.199999999997</v>
      </c>
      <c r="G120" s="18"/>
      <c r="H120" s="18">
        <v>4936644.88</v>
      </c>
      <c r="I120" s="14">
        <f t="shared" si="3"/>
        <v>4970320.08</v>
      </c>
      <c r="J120" s="18">
        <v>390198.77</v>
      </c>
      <c r="K120" s="18">
        <v>582882.56999999995</v>
      </c>
      <c r="L120" s="15">
        <v>5943401.4199999999</v>
      </c>
      <c r="N120" s="16">
        <f t="shared" si="4"/>
        <v>5943401.4199999999</v>
      </c>
      <c r="O120" s="17">
        <f t="shared" si="5"/>
        <v>0</v>
      </c>
    </row>
    <row r="121" spans="1:15" s="9" customFormat="1" ht="19.649999999999999" customHeight="1" x14ac:dyDescent="0.25">
      <c r="A121" s="9">
        <v>118</v>
      </c>
      <c r="B121" s="9" t="s">
        <v>505</v>
      </c>
      <c r="C121" s="12" t="s">
        <v>290</v>
      </c>
      <c r="D121" s="13">
        <v>8</v>
      </c>
      <c r="E121" s="12" t="s">
        <v>291</v>
      </c>
      <c r="F121" s="14"/>
      <c r="G121" s="14"/>
      <c r="H121" s="14">
        <v>4889986.53</v>
      </c>
      <c r="I121" s="14">
        <f t="shared" si="3"/>
        <v>4889986.53</v>
      </c>
      <c r="J121" s="14">
        <v>597082.68999999994</v>
      </c>
      <c r="K121" s="14">
        <v>377008.49</v>
      </c>
      <c r="L121" s="15">
        <v>5864077.71</v>
      </c>
      <c r="N121" s="16">
        <f t="shared" si="4"/>
        <v>5864077.7100000009</v>
      </c>
      <c r="O121" s="17">
        <f t="shared" si="5"/>
        <v>0</v>
      </c>
    </row>
    <row r="122" spans="1:15" s="9" customFormat="1" ht="19.649999999999999" customHeight="1" x14ac:dyDescent="0.25">
      <c r="A122" s="9">
        <v>119</v>
      </c>
      <c r="B122" s="9" t="s">
        <v>505</v>
      </c>
      <c r="C122" s="12" t="s">
        <v>120</v>
      </c>
      <c r="D122" s="13">
        <v>29</v>
      </c>
      <c r="E122" s="12" t="s">
        <v>121</v>
      </c>
      <c r="F122" s="18">
        <v>0</v>
      </c>
      <c r="G122" s="18"/>
      <c r="H122" s="18">
        <v>4446594.84</v>
      </c>
      <c r="I122" s="14">
        <f t="shared" si="3"/>
        <v>4446594.84</v>
      </c>
      <c r="J122" s="18">
        <v>596066.04</v>
      </c>
      <c r="K122" s="18">
        <v>493383.75</v>
      </c>
      <c r="L122" s="15">
        <v>5536044.6299999999</v>
      </c>
      <c r="N122" s="16">
        <f t="shared" si="4"/>
        <v>5536044.6299999999</v>
      </c>
      <c r="O122" s="17">
        <f t="shared" si="5"/>
        <v>0</v>
      </c>
    </row>
    <row r="123" spans="1:15" s="9" customFormat="1" ht="19.649999999999999" customHeight="1" x14ac:dyDescent="0.25">
      <c r="A123" s="9">
        <v>120</v>
      </c>
      <c r="B123" s="9" t="s">
        <v>505</v>
      </c>
      <c r="C123" s="12" t="s">
        <v>228</v>
      </c>
      <c r="D123" s="13">
        <v>15</v>
      </c>
      <c r="E123" s="12" t="s">
        <v>229</v>
      </c>
      <c r="F123" s="14">
        <v>32343.5</v>
      </c>
      <c r="G123" s="14"/>
      <c r="H123" s="14">
        <v>4531192.59</v>
      </c>
      <c r="I123" s="14">
        <f t="shared" si="3"/>
        <v>4563536.09</v>
      </c>
      <c r="J123" s="14">
        <v>409086.76</v>
      </c>
      <c r="K123" s="14">
        <v>468515.49</v>
      </c>
      <c r="L123" s="15">
        <v>5441138.3399999999</v>
      </c>
      <c r="N123" s="16">
        <f t="shared" si="4"/>
        <v>5441138.3399999999</v>
      </c>
      <c r="O123" s="17">
        <f t="shared" si="5"/>
        <v>0</v>
      </c>
    </row>
    <row r="124" spans="1:15" s="9" customFormat="1" ht="19.649999999999999" customHeight="1" x14ac:dyDescent="0.25">
      <c r="A124" s="9">
        <v>121</v>
      </c>
      <c r="B124" s="9" t="s">
        <v>505</v>
      </c>
      <c r="C124" s="12" t="s">
        <v>448</v>
      </c>
      <c r="D124" s="13">
        <v>19</v>
      </c>
      <c r="E124" s="12" t="s">
        <v>449</v>
      </c>
      <c r="F124" s="18"/>
      <c r="G124" s="18"/>
      <c r="H124" s="18">
        <v>4437662.57</v>
      </c>
      <c r="I124" s="14">
        <f t="shared" si="3"/>
        <v>4437662.57</v>
      </c>
      <c r="J124" s="18">
        <v>419619.41</v>
      </c>
      <c r="K124" s="18">
        <v>456543.63</v>
      </c>
      <c r="L124" s="15">
        <v>5313825.6100000003</v>
      </c>
      <c r="N124" s="16">
        <f t="shared" si="4"/>
        <v>5313825.6100000003</v>
      </c>
      <c r="O124" s="17">
        <f t="shared" si="5"/>
        <v>0</v>
      </c>
    </row>
    <row r="125" spans="1:15" s="9" customFormat="1" ht="19.649999999999999" customHeight="1" x14ac:dyDescent="0.25">
      <c r="A125" s="9">
        <v>122</v>
      </c>
      <c r="B125" s="9" t="s">
        <v>505</v>
      </c>
      <c r="C125" s="12" t="s">
        <v>398</v>
      </c>
      <c r="D125" s="13">
        <v>1</v>
      </c>
      <c r="E125" s="12" t="s">
        <v>399</v>
      </c>
      <c r="F125" s="14"/>
      <c r="G125" s="14"/>
      <c r="H125" s="14">
        <v>4317736.24</v>
      </c>
      <c r="I125" s="14">
        <f t="shared" si="3"/>
        <v>4317736.24</v>
      </c>
      <c r="J125" s="14">
        <v>504964.02</v>
      </c>
      <c r="K125" s="14">
        <v>488054.12</v>
      </c>
      <c r="L125" s="15">
        <v>5310754.38</v>
      </c>
      <c r="N125" s="16">
        <f t="shared" si="4"/>
        <v>5310754.38</v>
      </c>
      <c r="O125" s="17">
        <f t="shared" si="5"/>
        <v>0</v>
      </c>
    </row>
    <row r="126" spans="1:15" s="9" customFormat="1" ht="19.649999999999999" customHeight="1" x14ac:dyDescent="0.25">
      <c r="A126" s="9">
        <v>123</v>
      </c>
      <c r="B126" s="9" t="s">
        <v>505</v>
      </c>
      <c r="C126" s="12" t="s">
        <v>316</v>
      </c>
      <c r="D126" s="13">
        <v>8</v>
      </c>
      <c r="E126" s="12" t="s">
        <v>317</v>
      </c>
      <c r="F126" s="14"/>
      <c r="G126" s="14"/>
      <c r="H126" s="14">
        <v>4472529.28</v>
      </c>
      <c r="I126" s="14">
        <f t="shared" si="3"/>
        <v>4472529.28</v>
      </c>
      <c r="J126" s="14">
        <v>419611.93</v>
      </c>
      <c r="K126" s="14">
        <v>415066.21</v>
      </c>
      <c r="L126" s="15">
        <v>5307207.42</v>
      </c>
      <c r="N126" s="16">
        <f t="shared" si="4"/>
        <v>5307207.42</v>
      </c>
      <c r="O126" s="17">
        <f t="shared" si="5"/>
        <v>0</v>
      </c>
    </row>
    <row r="127" spans="1:15" s="9" customFormat="1" ht="19.649999999999999" customHeight="1" x14ac:dyDescent="0.25">
      <c r="A127" s="9">
        <v>124</v>
      </c>
      <c r="B127" s="9" t="s">
        <v>505</v>
      </c>
      <c r="C127" s="12" t="s">
        <v>138</v>
      </c>
      <c r="D127" s="13">
        <v>27</v>
      </c>
      <c r="E127" s="12" t="s">
        <v>139</v>
      </c>
      <c r="F127" s="14">
        <v>17300.849999999999</v>
      </c>
      <c r="G127" s="19">
        <v>-2983.5</v>
      </c>
      <c r="H127" s="14">
        <v>4543302.9800000004</v>
      </c>
      <c r="I127" s="14">
        <f t="shared" si="3"/>
        <v>4557620.33</v>
      </c>
      <c r="J127" s="14">
        <v>458584.48</v>
      </c>
      <c r="K127" s="14">
        <v>234638.66</v>
      </c>
      <c r="L127" s="15">
        <v>5250843.47</v>
      </c>
      <c r="N127" s="16">
        <f t="shared" si="4"/>
        <v>5250843.4700000007</v>
      </c>
      <c r="O127" s="17">
        <f t="shared" si="5"/>
        <v>0</v>
      </c>
    </row>
    <row r="128" spans="1:15" s="9" customFormat="1" ht="19.649999999999999" customHeight="1" x14ac:dyDescent="0.25">
      <c r="A128" s="9">
        <v>125</v>
      </c>
      <c r="B128" s="9" t="s">
        <v>505</v>
      </c>
      <c r="C128" s="12" t="s">
        <v>452</v>
      </c>
      <c r="D128" s="13">
        <v>12</v>
      </c>
      <c r="E128" s="12" t="s">
        <v>453</v>
      </c>
      <c r="F128" s="18"/>
      <c r="G128" s="18"/>
      <c r="H128" s="18">
        <v>4119310.96</v>
      </c>
      <c r="I128" s="14">
        <f t="shared" si="3"/>
        <v>4119310.96</v>
      </c>
      <c r="J128" s="18">
        <v>503861.71</v>
      </c>
      <c r="K128" s="18">
        <v>491812.69</v>
      </c>
      <c r="L128" s="15">
        <v>5114985.3600000003</v>
      </c>
      <c r="N128" s="16">
        <f t="shared" si="4"/>
        <v>5114985.3600000003</v>
      </c>
      <c r="O128" s="17">
        <f t="shared" si="5"/>
        <v>0</v>
      </c>
    </row>
    <row r="129" spans="1:15" s="9" customFormat="1" ht="19.649999999999999" customHeight="1" x14ac:dyDescent="0.25">
      <c r="A129" s="9">
        <v>126</v>
      </c>
      <c r="B129" s="9" t="s">
        <v>505</v>
      </c>
      <c r="C129" s="12" t="s">
        <v>386</v>
      </c>
      <c r="D129" s="13">
        <v>1</v>
      </c>
      <c r="E129" s="12" t="s">
        <v>387</v>
      </c>
      <c r="F129" s="18"/>
      <c r="G129" s="18"/>
      <c r="H129" s="18">
        <v>4041437.61</v>
      </c>
      <c r="I129" s="14">
        <f t="shared" si="3"/>
        <v>4041437.61</v>
      </c>
      <c r="J129" s="18">
        <v>475014.34</v>
      </c>
      <c r="K129" s="18">
        <v>455698.25</v>
      </c>
      <c r="L129" s="15">
        <v>4972150.2</v>
      </c>
      <c r="N129" s="16">
        <f t="shared" si="4"/>
        <v>4972150.2</v>
      </c>
      <c r="O129" s="17">
        <f t="shared" si="5"/>
        <v>0</v>
      </c>
    </row>
    <row r="130" spans="1:15" s="9" customFormat="1" ht="19.649999999999999" customHeight="1" x14ac:dyDescent="0.25">
      <c r="A130" s="9">
        <v>127</v>
      </c>
      <c r="B130" s="9" t="s">
        <v>505</v>
      </c>
      <c r="C130" s="12" t="s">
        <v>344</v>
      </c>
      <c r="D130" s="13">
        <v>25</v>
      </c>
      <c r="E130" s="12" t="s">
        <v>345</v>
      </c>
      <c r="F130" s="14"/>
      <c r="G130" s="14"/>
      <c r="H130" s="14">
        <v>4069494.03</v>
      </c>
      <c r="I130" s="14">
        <f t="shared" si="3"/>
        <v>4069494.03</v>
      </c>
      <c r="J130" s="14">
        <v>292431.5</v>
      </c>
      <c r="K130" s="14">
        <v>608701.80000000005</v>
      </c>
      <c r="L130" s="15">
        <v>4970627.33</v>
      </c>
      <c r="N130" s="16">
        <f t="shared" si="4"/>
        <v>4970627.3299999991</v>
      </c>
      <c r="O130" s="17">
        <f t="shared" si="5"/>
        <v>0</v>
      </c>
    </row>
    <row r="131" spans="1:15" s="9" customFormat="1" ht="19.649999999999999" customHeight="1" x14ac:dyDescent="0.25">
      <c r="A131" s="9">
        <v>128</v>
      </c>
      <c r="B131" s="9" t="s">
        <v>505</v>
      </c>
      <c r="C131" s="12" t="s">
        <v>366</v>
      </c>
      <c r="D131" s="13">
        <v>24</v>
      </c>
      <c r="E131" s="12" t="s">
        <v>367</v>
      </c>
      <c r="F131" s="18"/>
      <c r="G131" s="18"/>
      <c r="H131" s="18">
        <v>4055000.66</v>
      </c>
      <c r="I131" s="14">
        <f t="shared" si="3"/>
        <v>4055000.66</v>
      </c>
      <c r="J131" s="18">
        <v>416700.25</v>
      </c>
      <c r="K131" s="18">
        <v>487297.04</v>
      </c>
      <c r="L131" s="15">
        <v>4958997.95</v>
      </c>
      <c r="N131" s="16">
        <f t="shared" si="4"/>
        <v>4958997.95</v>
      </c>
      <c r="O131" s="17">
        <f t="shared" si="5"/>
        <v>0</v>
      </c>
    </row>
    <row r="132" spans="1:15" s="9" customFormat="1" ht="19.649999999999999" customHeight="1" x14ac:dyDescent="0.25">
      <c r="A132" s="9">
        <v>129</v>
      </c>
      <c r="B132" s="9" t="s">
        <v>505</v>
      </c>
      <c r="C132" s="12" t="s">
        <v>428</v>
      </c>
      <c r="D132" s="13">
        <v>29</v>
      </c>
      <c r="E132" s="12" t="s">
        <v>429</v>
      </c>
      <c r="F132" s="18"/>
      <c r="G132" s="18"/>
      <c r="H132" s="18">
        <v>3902971.81</v>
      </c>
      <c r="I132" s="14">
        <f t="shared" ref="I132:I195" si="6">F132+G132+H132</f>
        <v>3902971.81</v>
      </c>
      <c r="J132" s="18">
        <v>505437.31</v>
      </c>
      <c r="K132" s="18">
        <v>453999.71</v>
      </c>
      <c r="L132" s="15">
        <v>4862408.83</v>
      </c>
      <c r="N132" s="16">
        <f t="shared" ref="N132:N195" si="7">SUM(I132:K132)</f>
        <v>4862408.83</v>
      </c>
      <c r="O132" s="17">
        <f t="shared" ref="O132:O195" si="8">L132-N132</f>
        <v>0</v>
      </c>
    </row>
    <row r="133" spans="1:15" s="9" customFormat="1" ht="19.649999999999999" customHeight="1" x14ac:dyDescent="0.25">
      <c r="A133" s="9">
        <v>130</v>
      </c>
      <c r="B133" s="9" t="s">
        <v>505</v>
      </c>
      <c r="C133" s="12" t="s">
        <v>400</v>
      </c>
      <c r="D133" s="13">
        <v>4</v>
      </c>
      <c r="E133" s="12" t="s">
        <v>401</v>
      </c>
      <c r="F133" s="18"/>
      <c r="G133" s="18"/>
      <c r="H133" s="18">
        <v>3816009.95</v>
      </c>
      <c r="I133" s="14">
        <f t="shared" si="6"/>
        <v>3816009.95</v>
      </c>
      <c r="J133" s="18">
        <v>472954.11</v>
      </c>
      <c r="K133" s="18">
        <v>406456.92</v>
      </c>
      <c r="L133" s="15">
        <v>4695420.9800000004</v>
      </c>
      <c r="N133" s="16">
        <f t="shared" si="7"/>
        <v>4695420.9800000004</v>
      </c>
      <c r="O133" s="17">
        <f t="shared" si="8"/>
        <v>0</v>
      </c>
    </row>
    <row r="134" spans="1:15" s="9" customFormat="1" ht="19.649999999999999" customHeight="1" x14ac:dyDescent="0.25">
      <c r="A134" s="9">
        <v>131</v>
      </c>
      <c r="B134" s="9" t="s">
        <v>505</v>
      </c>
      <c r="C134" s="12" t="s">
        <v>314</v>
      </c>
      <c r="D134" s="13">
        <v>9</v>
      </c>
      <c r="E134" s="12" t="s">
        <v>315</v>
      </c>
      <c r="F134" s="18"/>
      <c r="G134" s="18"/>
      <c r="H134" s="18">
        <v>3797906.34</v>
      </c>
      <c r="I134" s="14">
        <f t="shared" si="6"/>
        <v>3797906.34</v>
      </c>
      <c r="J134" s="18">
        <v>508724.36</v>
      </c>
      <c r="K134" s="18">
        <v>322285.81</v>
      </c>
      <c r="L134" s="15">
        <v>4628916.51</v>
      </c>
      <c r="N134" s="16">
        <f t="shared" si="7"/>
        <v>4628916.51</v>
      </c>
      <c r="O134" s="17">
        <f t="shared" si="8"/>
        <v>0</v>
      </c>
    </row>
    <row r="135" spans="1:15" s="9" customFormat="1" ht="19.649999999999999" customHeight="1" x14ac:dyDescent="0.25">
      <c r="A135" s="9">
        <v>132</v>
      </c>
      <c r="B135" s="9" t="s">
        <v>505</v>
      </c>
      <c r="C135" s="12" t="s">
        <v>220</v>
      </c>
      <c r="D135" s="13">
        <v>15</v>
      </c>
      <c r="E135" s="12" t="s">
        <v>221</v>
      </c>
      <c r="F135" s="18">
        <v>19455.75</v>
      </c>
      <c r="G135" s="18"/>
      <c r="H135" s="18">
        <v>3604625.14</v>
      </c>
      <c r="I135" s="14">
        <f t="shared" si="6"/>
        <v>3624080.89</v>
      </c>
      <c r="J135" s="18">
        <v>513972.04</v>
      </c>
      <c r="K135" s="18">
        <v>349167.29</v>
      </c>
      <c r="L135" s="15">
        <v>4487220.22</v>
      </c>
      <c r="N135" s="16">
        <f t="shared" si="7"/>
        <v>4487220.22</v>
      </c>
      <c r="O135" s="17">
        <f t="shared" si="8"/>
        <v>0</v>
      </c>
    </row>
    <row r="136" spans="1:15" s="9" customFormat="1" ht="19.649999999999999" customHeight="1" x14ac:dyDescent="0.25">
      <c r="A136" s="9">
        <v>133</v>
      </c>
      <c r="B136" s="9" t="s">
        <v>505</v>
      </c>
      <c r="C136" s="12" t="s">
        <v>446</v>
      </c>
      <c r="D136" s="13">
        <v>19</v>
      </c>
      <c r="E136" s="12" t="s">
        <v>447</v>
      </c>
      <c r="F136" s="14">
        <v>0</v>
      </c>
      <c r="G136" s="14"/>
      <c r="H136" s="14">
        <v>3755224.7</v>
      </c>
      <c r="I136" s="14">
        <f t="shared" si="6"/>
        <v>3755224.7</v>
      </c>
      <c r="J136" s="14">
        <v>333535.03999999998</v>
      </c>
      <c r="K136" s="14">
        <v>386827.43</v>
      </c>
      <c r="L136" s="15">
        <v>4475587.17</v>
      </c>
      <c r="N136" s="16">
        <f t="shared" si="7"/>
        <v>4475587.17</v>
      </c>
      <c r="O136" s="17">
        <f t="shared" si="8"/>
        <v>0</v>
      </c>
    </row>
    <row r="137" spans="1:15" s="9" customFormat="1" ht="19.649999999999999" customHeight="1" x14ac:dyDescent="0.25">
      <c r="A137" s="9">
        <v>134</v>
      </c>
      <c r="B137" s="9" t="s">
        <v>505</v>
      </c>
      <c r="C137" s="12" t="s">
        <v>418</v>
      </c>
      <c r="D137" s="13">
        <v>1</v>
      </c>
      <c r="E137" s="12" t="s">
        <v>419</v>
      </c>
      <c r="F137" s="18">
        <v>36.75</v>
      </c>
      <c r="G137" s="18"/>
      <c r="H137" s="18">
        <v>3491849.27</v>
      </c>
      <c r="I137" s="14">
        <f t="shared" si="6"/>
        <v>3491886.02</v>
      </c>
      <c r="J137" s="18">
        <v>390544.4</v>
      </c>
      <c r="K137" s="18">
        <v>397010.6</v>
      </c>
      <c r="L137" s="15">
        <v>4279441.0199999996</v>
      </c>
      <c r="N137" s="16">
        <f t="shared" si="7"/>
        <v>4279441.0199999996</v>
      </c>
      <c r="O137" s="17">
        <f t="shared" si="8"/>
        <v>0</v>
      </c>
    </row>
    <row r="138" spans="1:15" s="9" customFormat="1" ht="19.649999999999999" customHeight="1" x14ac:dyDescent="0.25">
      <c r="A138" s="9">
        <v>135</v>
      </c>
      <c r="B138" s="9" t="s">
        <v>505</v>
      </c>
      <c r="C138" s="12" t="s">
        <v>308</v>
      </c>
      <c r="D138" s="13">
        <v>6</v>
      </c>
      <c r="E138" s="12" t="s">
        <v>309</v>
      </c>
      <c r="F138" s="18"/>
      <c r="G138" s="18"/>
      <c r="H138" s="18">
        <v>3489276.27</v>
      </c>
      <c r="I138" s="14">
        <f t="shared" si="6"/>
        <v>3489276.27</v>
      </c>
      <c r="J138" s="18">
        <v>316882.56</v>
      </c>
      <c r="K138" s="18">
        <v>261731.11</v>
      </c>
      <c r="L138" s="15">
        <v>4067889.94</v>
      </c>
      <c r="N138" s="16">
        <f t="shared" si="7"/>
        <v>4067889.94</v>
      </c>
      <c r="O138" s="17">
        <f t="shared" si="8"/>
        <v>0</v>
      </c>
    </row>
    <row r="139" spans="1:15" s="9" customFormat="1" ht="19.649999999999999" customHeight="1" x14ac:dyDescent="0.25">
      <c r="A139" s="9">
        <v>136</v>
      </c>
      <c r="B139" s="9" t="s">
        <v>505</v>
      </c>
      <c r="C139" s="12" t="s">
        <v>318</v>
      </c>
      <c r="D139" s="13">
        <v>8</v>
      </c>
      <c r="E139" s="12" t="s">
        <v>319</v>
      </c>
      <c r="F139" s="18"/>
      <c r="G139" s="18"/>
      <c r="H139" s="18">
        <v>3422439.14</v>
      </c>
      <c r="I139" s="14">
        <f t="shared" si="6"/>
        <v>3422439.14</v>
      </c>
      <c r="J139" s="18">
        <v>307905.5</v>
      </c>
      <c r="K139" s="18">
        <v>309604.07</v>
      </c>
      <c r="L139" s="15">
        <v>4039948.71</v>
      </c>
      <c r="N139" s="16">
        <f t="shared" si="7"/>
        <v>4039948.71</v>
      </c>
      <c r="O139" s="17">
        <f t="shared" si="8"/>
        <v>0</v>
      </c>
    </row>
    <row r="140" spans="1:15" s="9" customFormat="1" ht="19.649999999999999" customHeight="1" x14ac:dyDescent="0.25">
      <c r="A140" s="9">
        <v>137</v>
      </c>
      <c r="B140" s="9" t="s">
        <v>505</v>
      </c>
      <c r="C140" s="12" t="s">
        <v>358</v>
      </c>
      <c r="D140" s="13">
        <v>23</v>
      </c>
      <c r="E140" s="12" t="s">
        <v>359</v>
      </c>
      <c r="F140" s="14"/>
      <c r="G140" s="14"/>
      <c r="H140" s="14">
        <v>3242052.93</v>
      </c>
      <c r="I140" s="14">
        <f t="shared" si="6"/>
        <v>3242052.93</v>
      </c>
      <c r="J140" s="14">
        <v>333505.23</v>
      </c>
      <c r="K140" s="14">
        <v>267316.87</v>
      </c>
      <c r="L140" s="15">
        <v>3842875.03</v>
      </c>
      <c r="N140" s="16">
        <f t="shared" si="7"/>
        <v>3842875.0300000003</v>
      </c>
      <c r="O140" s="17">
        <f t="shared" si="8"/>
        <v>0</v>
      </c>
    </row>
    <row r="141" spans="1:15" s="9" customFormat="1" ht="19.649999999999999" customHeight="1" x14ac:dyDescent="0.25">
      <c r="A141" s="9">
        <v>138</v>
      </c>
      <c r="B141" s="9" t="s">
        <v>505</v>
      </c>
      <c r="C141" s="12" t="s">
        <v>306</v>
      </c>
      <c r="D141" s="13">
        <v>6</v>
      </c>
      <c r="E141" s="12" t="s">
        <v>307</v>
      </c>
      <c r="F141" s="14"/>
      <c r="G141" s="14"/>
      <c r="H141" s="14">
        <v>2756162.33</v>
      </c>
      <c r="I141" s="14">
        <f t="shared" si="6"/>
        <v>2756162.33</v>
      </c>
      <c r="J141" s="14">
        <v>455514.46</v>
      </c>
      <c r="K141" s="14">
        <v>235194.07</v>
      </c>
      <c r="L141" s="15">
        <v>3446870.86</v>
      </c>
      <c r="N141" s="16">
        <f t="shared" si="7"/>
        <v>3446870.86</v>
      </c>
      <c r="O141" s="17">
        <f t="shared" si="8"/>
        <v>0</v>
      </c>
    </row>
    <row r="142" spans="1:15" s="9" customFormat="1" ht="19.649999999999999" customHeight="1" x14ac:dyDescent="0.25">
      <c r="A142" s="9">
        <v>139</v>
      </c>
      <c r="B142" s="9" t="s">
        <v>505</v>
      </c>
      <c r="C142" s="12" t="s">
        <v>420</v>
      </c>
      <c r="D142" s="13">
        <v>1</v>
      </c>
      <c r="E142" s="12" t="s">
        <v>421</v>
      </c>
      <c r="F142" s="14"/>
      <c r="G142" s="14"/>
      <c r="H142" s="14">
        <v>2856065.44</v>
      </c>
      <c r="I142" s="14">
        <f t="shared" si="6"/>
        <v>2856065.44</v>
      </c>
      <c r="J142" s="14">
        <v>288897.03000000003</v>
      </c>
      <c r="K142" s="14">
        <v>296078.48</v>
      </c>
      <c r="L142" s="15">
        <v>3441040.95</v>
      </c>
      <c r="N142" s="16">
        <f t="shared" si="7"/>
        <v>3441040.9499999997</v>
      </c>
      <c r="O142" s="17">
        <f t="shared" si="8"/>
        <v>0</v>
      </c>
    </row>
    <row r="143" spans="1:15" s="9" customFormat="1" ht="19.649999999999999" customHeight="1" x14ac:dyDescent="0.25">
      <c r="A143" s="9">
        <v>140</v>
      </c>
      <c r="B143" s="9" t="s">
        <v>505</v>
      </c>
      <c r="C143" s="12" t="s">
        <v>440</v>
      </c>
      <c r="D143" s="13">
        <v>12</v>
      </c>
      <c r="E143" s="12" t="s">
        <v>441</v>
      </c>
      <c r="F143" s="14"/>
      <c r="G143" s="14"/>
      <c r="H143" s="14">
        <v>2768255.74</v>
      </c>
      <c r="I143" s="14">
        <f t="shared" si="6"/>
        <v>2768255.74</v>
      </c>
      <c r="J143" s="14">
        <v>243249.55</v>
      </c>
      <c r="K143" s="14">
        <v>332848.5</v>
      </c>
      <c r="L143" s="15">
        <v>3344353.79</v>
      </c>
      <c r="N143" s="16">
        <f t="shared" si="7"/>
        <v>3344353.79</v>
      </c>
      <c r="O143" s="17">
        <f t="shared" si="8"/>
        <v>0</v>
      </c>
    </row>
    <row r="144" spans="1:15" s="9" customFormat="1" ht="19.649999999999999" customHeight="1" x14ac:dyDescent="0.25">
      <c r="A144" s="9">
        <v>141</v>
      </c>
      <c r="B144" s="9" t="s">
        <v>505</v>
      </c>
      <c r="C144" s="12" t="s">
        <v>300</v>
      </c>
      <c r="D144" s="13">
        <v>8</v>
      </c>
      <c r="E144" s="12" t="s">
        <v>301</v>
      </c>
      <c r="F144" s="18"/>
      <c r="G144" s="18"/>
      <c r="H144" s="18">
        <v>2613942.29</v>
      </c>
      <c r="I144" s="14">
        <f t="shared" si="6"/>
        <v>2613942.29</v>
      </c>
      <c r="J144" s="18">
        <v>275767.46000000002</v>
      </c>
      <c r="K144" s="18">
        <v>285020.08</v>
      </c>
      <c r="L144" s="15">
        <v>3174729.83</v>
      </c>
      <c r="N144" s="16">
        <f t="shared" si="7"/>
        <v>3174729.83</v>
      </c>
      <c r="O144" s="17">
        <f t="shared" si="8"/>
        <v>0</v>
      </c>
    </row>
    <row r="145" spans="1:15" s="9" customFormat="1" ht="19.649999999999999" customHeight="1" x14ac:dyDescent="0.25">
      <c r="A145" s="9">
        <v>142</v>
      </c>
      <c r="B145" s="9" t="s">
        <v>505</v>
      </c>
      <c r="C145" s="12" t="s">
        <v>272</v>
      </c>
      <c r="D145" s="13">
        <v>6</v>
      </c>
      <c r="E145" s="12" t="s">
        <v>273</v>
      </c>
      <c r="F145" s="14"/>
      <c r="G145" s="14"/>
      <c r="H145" s="14">
        <v>2615446.56</v>
      </c>
      <c r="I145" s="14">
        <f t="shared" si="6"/>
        <v>2615446.56</v>
      </c>
      <c r="J145" s="14">
        <v>197992.71</v>
      </c>
      <c r="K145" s="14">
        <v>170613.06</v>
      </c>
      <c r="L145" s="15">
        <v>2984052.33</v>
      </c>
      <c r="N145" s="16">
        <f t="shared" si="7"/>
        <v>2984052.33</v>
      </c>
      <c r="O145" s="17">
        <f t="shared" si="8"/>
        <v>0</v>
      </c>
    </row>
    <row r="146" spans="1:15" s="9" customFormat="1" ht="19.649999999999999" customHeight="1" x14ac:dyDescent="0.25">
      <c r="A146" s="9">
        <v>143</v>
      </c>
      <c r="B146" s="9" t="s">
        <v>505</v>
      </c>
      <c r="C146" s="12" t="s">
        <v>396</v>
      </c>
      <c r="D146" s="13">
        <v>4</v>
      </c>
      <c r="E146" s="12" t="s">
        <v>397</v>
      </c>
      <c r="F146" s="18"/>
      <c r="G146" s="18"/>
      <c r="H146" s="18">
        <v>2344172.0099999998</v>
      </c>
      <c r="I146" s="14">
        <f t="shared" si="6"/>
        <v>2344172.0099999998</v>
      </c>
      <c r="J146" s="18">
        <v>248084.2</v>
      </c>
      <c r="K146" s="18">
        <v>381108.65</v>
      </c>
      <c r="L146" s="15">
        <v>2973364.86</v>
      </c>
      <c r="N146" s="16">
        <f t="shared" si="7"/>
        <v>2973364.86</v>
      </c>
      <c r="O146" s="17">
        <f t="shared" si="8"/>
        <v>0</v>
      </c>
    </row>
    <row r="147" spans="1:15" s="9" customFormat="1" ht="19.649999999999999" customHeight="1" x14ac:dyDescent="0.25">
      <c r="A147" s="9">
        <v>144</v>
      </c>
      <c r="B147" s="9" t="s">
        <v>505</v>
      </c>
      <c r="C147" s="12" t="s">
        <v>352</v>
      </c>
      <c r="D147" s="13">
        <v>21</v>
      </c>
      <c r="E147" s="12" t="s">
        <v>353</v>
      </c>
      <c r="F147" s="14">
        <v>8012.75</v>
      </c>
      <c r="G147" s="14"/>
      <c r="H147" s="14">
        <v>2421040.44</v>
      </c>
      <c r="I147" s="14">
        <f t="shared" si="6"/>
        <v>2429053.19</v>
      </c>
      <c r="J147" s="14">
        <v>266978.95</v>
      </c>
      <c r="K147" s="14">
        <v>230628.34</v>
      </c>
      <c r="L147" s="15">
        <v>2926660.48</v>
      </c>
      <c r="N147" s="16">
        <f t="shared" si="7"/>
        <v>2926660.48</v>
      </c>
      <c r="O147" s="17">
        <f t="shared" si="8"/>
        <v>0</v>
      </c>
    </row>
    <row r="148" spans="1:15" s="9" customFormat="1" ht="19.649999999999999" customHeight="1" x14ac:dyDescent="0.25">
      <c r="A148" s="9">
        <v>145</v>
      </c>
      <c r="B148" s="9" t="s">
        <v>505</v>
      </c>
      <c r="C148" s="12" t="s">
        <v>246</v>
      </c>
      <c r="D148" s="13">
        <v>16</v>
      </c>
      <c r="E148" s="12" t="s">
        <v>247</v>
      </c>
      <c r="F148" s="14"/>
      <c r="G148" s="14"/>
      <c r="H148" s="14">
        <v>2391131.23</v>
      </c>
      <c r="I148" s="14">
        <f t="shared" si="6"/>
        <v>2391131.23</v>
      </c>
      <c r="J148" s="14">
        <v>285642.12</v>
      </c>
      <c r="K148" s="14">
        <v>239745.27</v>
      </c>
      <c r="L148" s="15">
        <v>2916518.62</v>
      </c>
      <c r="N148" s="16">
        <f t="shared" si="7"/>
        <v>2916518.62</v>
      </c>
      <c r="O148" s="17">
        <f t="shared" si="8"/>
        <v>0</v>
      </c>
    </row>
    <row r="149" spans="1:15" s="9" customFormat="1" ht="19.649999999999999" customHeight="1" x14ac:dyDescent="0.25">
      <c r="A149" s="9">
        <v>146</v>
      </c>
      <c r="B149" s="9" t="s">
        <v>505</v>
      </c>
      <c r="C149" s="12" t="s">
        <v>292</v>
      </c>
      <c r="D149" s="13">
        <v>9</v>
      </c>
      <c r="E149" s="12" t="s">
        <v>293</v>
      </c>
      <c r="F149" s="18"/>
      <c r="G149" s="18"/>
      <c r="H149" s="18">
        <v>2280505.13</v>
      </c>
      <c r="I149" s="14">
        <f t="shared" si="6"/>
        <v>2280505.13</v>
      </c>
      <c r="J149" s="18">
        <v>244624.31</v>
      </c>
      <c r="K149" s="18">
        <v>222786.42</v>
      </c>
      <c r="L149" s="15">
        <v>2747915.86</v>
      </c>
      <c r="N149" s="16">
        <f t="shared" si="7"/>
        <v>2747915.86</v>
      </c>
      <c r="O149" s="17">
        <f t="shared" si="8"/>
        <v>0</v>
      </c>
    </row>
    <row r="150" spans="1:15" s="9" customFormat="1" ht="19.649999999999999" customHeight="1" x14ac:dyDescent="0.25">
      <c r="A150" s="9">
        <v>147</v>
      </c>
      <c r="B150" s="9" t="s">
        <v>505</v>
      </c>
      <c r="C150" s="12" t="s">
        <v>402</v>
      </c>
      <c r="D150" s="13">
        <v>4</v>
      </c>
      <c r="E150" s="12" t="s">
        <v>403</v>
      </c>
      <c r="F150" s="14"/>
      <c r="G150" s="14"/>
      <c r="H150" s="14">
        <v>2042390.38</v>
      </c>
      <c r="I150" s="14">
        <f t="shared" si="6"/>
        <v>2042390.38</v>
      </c>
      <c r="J150" s="14">
        <v>311350.43</v>
      </c>
      <c r="K150" s="14">
        <v>301392.58</v>
      </c>
      <c r="L150" s="15">
        <v>2655133.39</v>
      </c>
      <c r="N150" s="16">
        <f t="shared" si="7"/>
        <v>2655133.39</v>
      </c>
      <c r="O150" s="17">
        <f t="shared" si="8"/>
        <v>0</v>
      </c>
    </row>
    <row r="151" spans="1:15" s="9" customFormat="1" ht="19.649999999999999" customHeight="1" x14ac:dyDescent="0.25">
      <c r="A151" s="9">
        <v>148</v>
      </c>
      <c r="B151" s="9" t="s">
        <v>505</v>
      </c>
      <c r="C151" s="12" t="s">
        <v>422</v>
      </c>
      <c r="D151" s="13">
        <v>1</v>
      </c>
      <c r="E151" s="12" t="s">
        <v>423</v>
      </c>
      <c r="F151" s="14"/>
      <c r="G151" s="14"/>
      <c r="H151" s="14">
        <v>1838412.87</v>
      </c>
      <c r="I151" s="14">
        <f t="shared" si="6"/>
        <v>1838412.87</v>
      </c>
      <c r="J151" s="14">
        <v>384167.39</v>
      </c>
      <c r="K151" s="14">
        <v>171607.09</v>
      </c>
      <c r="L151" s="15">
        <v>2394187.35</v>
      </c>
      <c r="N151" s="16">
        <f t="shared" si="7"/>
        <v>2394187.35</v>
      </c>
      <c r="O151" s="17">
        <f t="shared" si="8"/>
        <v>0</v>
      </c>
    </row>
    <row r="152" spans="1:15" s="9" customFormat="1" ht="19.649999999999999" customHeight="1" x14ac:dyDescent="0.25">
      <c r="A152" s="9">
        <v>149</v>
      </c>
      <c r="B152" s="9" t="s">
        <v>505</v>
      </c>
      <c r="C152" s="12" t="s">
        <v>252</v>
      </c>
      <c r="D152" s="13">
        <v>16</v>
      </c>
      <c r="E152" s="12" t="s">
        <v>253</v>
      </c>
      <c r="F152" s="18">
        <v>12646.1</v>
      </c>
      <c r="G152" s="18"/>
      <c r="H152" s="18">
        <v>2014629.49</v>
      </c>
      <c r="I152" s="14">
        <f t="shared" si="6"/>
        <v>2027275.59</v>
      </c>
      <c r="J152" s="18">
        <v>24378.21</v>
      </c>
      <c r="K152" s="18">
        <v>252943.53</v>
      </c>
      <c r="L152" s="15">
        <v>2304597.33</v>
      </c>
      <c r="N152" s="16">
        <f t="shared" si="7"/>
        <v>2304597.33</v>
      </c>
      <c r="O152" s="17">
        <f t="shared" si="8"/>
        <v>0</v>
      </c>
    </row>
    <row r="153" spans="1:15" s="9" customFormat="1" ht="19.649999999999999" customHeight="1" x14ac:dyDescent="0.25">
      <c r="A153" s="9">
        <v>150</v>
      </c>
      <c r="B153" s="9" t="s">
        <v>505</v>
      </c>
      <c r="C153" s="12" t="s">
        <v>258</v>
      </c>
      <c r="D153" s="13">
        <v>15</v>
      </c>
      <c r="E153" s="12" t="s">
        <v>259</v>
      </c>
      <c r="F153" s="18"/>
      <c r="G153" s="18"/>
      <c r="H153" s="18">
        <v>1867136.64</v>
      </c>
      <c r="I153" s="14">
        <f t="shared" si="6"/>
        <v>1867136.64</v>
      </c>
      <c r="J153" s="18">
        <v>245703.02</v>
      </c>
      <c r="K153" s="18">
        <v>175550.95</v>
      </c>
      <c r="L153" s="15">
        <v>2288390.61</v>
      </c>
      <c r="N153" s="16">
        <f t="shared" si="7"/>
        <v>2288390.61</v>
      </c>
      <c r="O153" s="17">
        <f t="shared" si="8"/>
        <v>0</v>
      </c>
    </row>
    <row r="154" spans="1:15" s="9" customFormat="1" ht="19.649999999999999" customHeight="1" x14ac:dyDescent="0.25">
      <c r="A154" s="9">
        <v>151</v>
      </c>
      <c r="B154" s="9" t="s">
        <v>505</v>
      </c>
      <c r="C154" s="12" t="s">
        <v>304</v>
      </c>
      <c r="D154" s="13">
        <v>8</v>
      </c>
      <c r="E154" s="12" t="s">
        <v>305</v>
      </c>
      <c r="F154" s="14"/>
      <c r="G154" s="14"/>
      <c r="H154" s="14">
        <v>1660761.18</v>
      </c>
      <c r="I154" s="14">
        <f t="shared" si="6"/>
        <v>1660761.18</v>
      </c>
      <c r="J154" s="14">
        <v>181718.42</v>
      </c>
      <c r="K154" s="14">
        <v>173357.28</v>
      </c>
      <c r="L154" s="15">
        <v>2015836.88</v>
      </c>
      <c r="N154" s="16">
        <f t="shared" si="7"/>
        <v>2015836.88</v>
      </c>
      <c r="O154" s="17">
        <f t="shared" si="8"/>
        <v>0</v>
      </c>
    </row>
    <row r="155" spans="1:15" s="9" customFormat="1" ht="19.649999999999999" customHeight="1" x14ac:dyDescent="0.25">
      <c r="A155" s="9">
        <v>152</v>
      </c>
      <c r="B155" s="9" t="s">
        <v>505</v>
      </c>
      <c r="C155" s="12" t="s">
        <v>248</v>
      </c>
      <c r="D155" s="13">
        <v>18</v>
      </c>
      <c r="E155" s="12" t="s">
        <v>249</v>
      </c>
      <c r="F155" s="18">
        <v>10632.1</v>
      </c>
      <c r="G155" s="18"/>
      <c r="H155" s="18">
        <v>1538901.09</v>
      </c>
      <c r="I155" s="14">
        <f t="shared" si="6"/>
        <v>1549533.1900000002</v>
      </c>
      <c r="J155" s="18">
        <v>171452.21</v>
      </c>
      <c r="K155" s="18">
        <v>186575.78</v>
      </c>
      <c r="L155" s="15">
        <v>1907561.18</v>
      </c>
      <c r="N155" s="16">
        <f t="shared" si="7"/>
        <v>1907561.1800000002</v>
      </c>
      <c r="O155" s="17">
        <f t="shared" si="8"/>
        <v>0</v>
      </c>
    </row>
    <row r="156" spans="1:15" s="9" customFormat="1" ht="19.649999999999999" customHeight="1" x14ac:dyDescent="0.25">
      <c r="A156" s="9">
        <v>153</v>
      </c>
      <c r="B156" s="9" t="s">
        <v>505</v>
      </c>
      <c r="C156" s="12" t="s">
        <v>486</v>
      </c>
      <c r="D156" s="13">
        <v>12</v>
      </c>
      <c r="E156" s="12" t="s">
        <v>487</v>
      </c>
      <c r="F156" s="14"/>
      <c r="G156" s="14"/>
      <c r="H156" s="14">
        <v>1422942.01</v>
      </c>
      <c r="I156" s="14">
        <f t="shared" si="6"/>
        <v>1422942.01</v>
      </c>
      <c r="J156" s="14">
        <v>182821.11</v>
      </c>
      <c r="K156" s="14">
        <v>256859</v>
      </c>
      <c r="L156" s="15">
        <v>1862622.12</v>
      </c>
      <c r="N156" s="16">
        <f t="shared" si="7"/>
        <v>1862622.12</v>
      </c>
      <c r="O156" s="17">
        <f t="shared" si="8"/>
        <v>0</v>
      </c>
    </row>
    <row r="157" spans="1:15" s="9" customFormat="1" ht="19.649999999999999" customHeight="1" x14ac:dyDescent="0.25">
      <c r="A157" s="9">
        <v>154</v>
      </c>
      <c r="B157" s="9" t="s">
        <v>505</v>
      </c>
      <c r="C157" s="12" t="s">
        <v>128</v>
      </c>
      <c r="D157" s="13">
        <v>26</v>
      </c>
      <c r="E157" s="12" t="s">
        <v>129</v>
      </c>
      <c r="F157" s="14"/>
      <c r="G157" s="14"/>
      <c r="H157" s="14">
        <v>1546788.74</v>
      </c>
      <c r="I157" s="14">
        <f t="shared" si="6"/>
        <v>1546788.74</v>
      </c>
      <c r="J157" s="14">
        <v>161524.82999999999</v>
      </c>
      <c r="K157" s="14">
        <v>122380.73</v>
      </c>
      <c r="L157" s="15">
        <v>1830694.3</v>
      </c>
      <c r="N157" s="16">
        <f t="shared" si="7"/>
        <v>1830694.3</v>
      </c>
      <c r="O157" s="17">
        <f t="shared" si="8"/>
        <v>0</v>
      </c>
    </row>
    <row r="158" spans="1:15" s="9" customFormat="1" ht="19.649999999999999" customHeight="1" x14ac:dyDescent="0.25">
      <c r="A158" s="9">
        <v>155</v>
      </c>
      <c r="B158" s="9" t="s">
        <v>505</v>
      </c>
      <c r="C158" s="12" t="s">
        <v>406</v>
      </c>
      <c r="D158" s="13">
        <v>2</v>
      </c>
      <c r="E158" s="12" t="s">
        <v>407</v>
      </c>
      <c r="F158" s="14"/>
      <c r="G158" s="14"/>
      <c r="H158" s="14">
        <v>1437203.29</v>
      </c>
      <c r="I158" s="14">
        <f t="shared" si="6"/>
        <v>1437203.29</v>
      </c>
      <c r="J158" s="14">
        <v>250875.93</v>
      </c>
      <c r="K158" s="14">
        <v>129744.53</v>
      </c>
      <c r="L158" s="15">
        <v>1817823.75</v>
      </c>
      <c r="N158" s="16">
        <f t="shared" si="7"/>
        <v>1817823.75</v>
      </c>
      <c r="O158" s="17">
        <f t="shared" si="8"/>
        <v>0</v>
      </c>
    </row>
    <row r="159" spans="1:15" s="9" customFormat="1" ht="19.649999999999999" customHeight="1" x14ac:dyDescent="0.25">
      <c r="A159" s="9">
        <v>156</v>
      </c>
      <c r="B159" s="9" t="s">
        <v>505</v>
      </c>
      <c r="C159" s="12" t="s">
        <v>332</v>
      </c>
      <c r="D159" s="13">
        <v>21</v>
      </c>
      <c r="E159" s="12" t="s">
        <v>333</v>
      </c>
      <c r="F159" s="14">
        <v>4046.65</v>
      </c>
      <c r="G159" s="14"/>
      <c r="H159" s="14">
        <v>1480736.24</v>
      </c>
      <c r="I159" s="14">
        <f t="shared" si="6"/>
        <v>1484782.89</v>
      </c>
      <c r="J159" s="14">
        <v>202661.75</v>
      </c>
      <c r="K159" s="14">
        <v>112225.71</v>
      </c>
      <c r="L159" s="15">
        <v>1799670.35</v>
      </c>
      <c r="N159" s="16">
        <f t="shared" si="7"/>
        <v>1799670.3499999999</v>
      </c>
      <c r="O159" s="17">
        <f t="shared" si="8"/>
        <v>0</v>
      </c>
    </row>
    <row r="160" spans="1:15" s="9" customFormat="1" ht="19.649999999999999" customHeight="1" x14ac:dyDescent="0.25">
      <c r="A160" s="9">
        <v>157</v>
      </c>
      <c r="B160" s="9" t="s">
        <v>505</v>
      </c>
      <c r="C160" s="12" t="s">
        <v>442</v>
      </c>
      <c r="D160" s="13">
        <v>12</v>
      </c>
      <c r="E160" s="12" t="s">
        <v>443</v>
      </c>
      <c r="F160" s="14"/>
      <c r="G160" s="14"/>
      <c r="H160" s="14">
        <v>1455981.86</v>
      </c>
      <c r="I160" s="14">
        <f t="shared" si="6"/>
        <v>1455981.86</v>
      </c>
      <c r="J160" s="14">
        <v>127610.89</v>
      </c>
      <c r="K160" s="14">
        <v>187276.04</v>
      </c>
      <c r="L160" s="15">
        <v>1770868.79</v>
      </c>
      <c r="N160" s="16">
        <f t="shared" si="7"/>
        <v>1770868.79</v>
      </c>
      <c r="O160" s="17">
        <f t="shared" si="8"/>
        <v>0</v>
      </c>
    </row>
    <row r="161" spans="1:15" s="9" customFormat="1" ht="19.649999999999999" customHeight="1" x14ac:dyDescent="0.25">
      <c r="A161" s="9">
        <v>158</v>
      </c>
      <c r="B161" s="9" t="s">
        <v>505</v>
      </c>
      <c r="C161" s="12" t="s">
        <v>330</v>
      </c>
      <c r="D161" s="13">
        <v>23</v>
      </c>
      <c r="E161" s="12" t="s">
        <v>331</v>
      </c>
      <c r="F161" s="18">
        <v>419.45</v>
      </c>
      <c r="G161" s="18"/>
      <c r="H161" s="18">
        <v>1430391.83</v>
      </c>
      <c r="I161" s="14">
        <f t="shared" si="6"/>
        <v>1430811.28</v>
      </c>
      <c r="J161" s="18">
        <v>164788.54999999999</v>
      </c>
      <c r="K161" s="18">
        <v>141297.60000000001</v>
      </c>
      <c r="L161" s="15">
        <v>1736897.43</v>
      </c>
      <c r="N161" s="16">
        <f t="shared" si="7"/>
        <v>1736897.4300000002</v>
      </c>
      <c r="O161" s="17">
        <f t="shared" si="8"/>
        <v>0</v>
      </c>
    </row>
    <row r="162" spans="1:15" s="9" customFormat="1" ht="19.649999999999999" customHeight="1" x14ac:dyDescent="0.25">
      <c r="A162" s="9">
        <v>159</v>
      </c>
      <c r="B162" s="9" t="s">
        <v>505</v>
      </c>
      <c r="C162" s="12" t="s">
        <v>152</v>
      </c>
      <c r="D162" s="13">
        <v>26</v>
      </c>
      <c r="E162" s="12" t="s">
        <v>153</v>
      </c>
      <c r="F162" s="14"/>
      <c r="G162" s="14"/>
      <c r="H162" s="14">
        <v>1392493.07</v>
      </c>
      <c r="I162" s="14">
        <f t="shared" si="6"/>
        <v>1392493.07</v>
      </c>
      <c r="J162" s="14">
        <v>150323.96</v>
      </c>
      <c r="K162" s="14">
        <v>127775.07</v>
      </c>
      <c r="L162" s="15">
        <v>1670592.1</v>
      </c>
      <c r="N162" s="16">
        <f t="shared" si="7"/>
        <v>1670592.1</v>
      </c>
      <c r="O162" s="17">
        <f t="shared" si="8"/>
        <v>0</v>
      </c>
    </row>
    <row r="163" spans="1:15" s="9" customFormat="1" ht="19.649999999999999" customHeight="1" x14ac:dyDescent="0.25">
      <c r="A163" s="9">
        <v>160</v>
      </c>
      <c r="B163" s="9" t="s">
        <v>505</v>
      </c>
      <c r="C163" s="12" t="s">
        <v>282</v>
      </c>
      <c r="D163" s="13">
        <v>6</v>
      </c>
      <c r="E163" s="12" t="s">
        <v>283</v>
      </c>
      <c r="F163" s="18"/>
      <c r="G163" s="18"/>
      <c r="H163" s="18">
        <v>1315334.1000000001</v>
      </c>
      <c r="I163" s="14">
        <f t="shared" si="6"/>
        <v>1315334.1000000001</v>
      </c>
      <c r="J163" s="18">
        <v>141761.21</v>
      </c>
      <c r="K163" s="18">
        <v>145304.46</v>
      </c>
      <c r="L163" s="15">
        <v>1602399.77</v>
      </c>
      <c r="N163" s="16">
        <f t="shared" si="7"/>
        <v>1602399.77</v>
      </c>
      <c r="O163" s="17">
        <f t="shared" si="8"/>
        <v>0</v>
      </c>
    </row>
    <row r="164" spans="1:15" s="9" customFormat="1" ht="19.649999999999999" customHeight="1" x14ac:dyDescent="0.25">
      <c r="A164" s="9">
        <v>161</v>
      </c>
      <c r="B164" s="9" t="s">
        <v>505</v>
      </c>
      <c r="C164" s="12" t="s">
        <v>368</v>
      </c>
      <c r="D164" s="13">
        <v>21</v>
      </c>
      <c r="E164" s="12" t="s">
        <v>369</v>
      </c>
      <c r="F164" s="14">
        <v>3541.55</v>
      </c>
      <c r="G164" s="14"/>
      <c r="H164" s="14">
        <v>1062260.71</v>
      </c>
      <c r="I164" s="14">
        <f t="shared" si="6"/>
        <v>1065802.26</v>
      </c>
      <c r="J164" s="14">
        <v>81695.320000000007</v>
      </c>
      <c r="K164" s="14">
        <v>96827.8</v>
      </c>
      <c r="L164" s="15">
        <v>1244325.3799999999</v>
      </c>
      <c r="N164" s="16">
        <f t="shared" si="7"/>
        <v>1244325.3800000001</v>
      </c>
      <c r="O164" s="17">
        <f t="shared" si="8"/>
        <v>0</v>
      </c>
    </row>
    <row r="165" spans="1:15" s="9" customFormat="1" ht="19.649999999999999" customHeight="1" x14ac:dyDescent="0.25">
      <c r="A165" s="9">
        <v>162</v>
      </c>
      <c r="B165" s="9" t="s">
        <v>505</v>
      </c>
      <c r="C165" s="12" t="s">
        <v>364</v>
      </c>
      <c r="D165" s="13">
        <v>24</v>
      </c>
      <c r="E165" s="12" t="s">
        <v>365</v>
      </c>
      <c r="F165" s="14"/>
      <c r="G165" s="14"/>
      <c r="H165" s="14">
        <v>898770.11</v>
      </c>
      <c r="I165" s="14">
        <f t="shared" si="6"/>
        <v>898770.11</v>
      </c>
      <c r="J165" s="14">
        <v>143309.9</v>
      </c>
      <c r="K165" s="14">
        <v>149731.49</v>
      </c>
      <c r="L165" s="15">
        <v>1191811.5</v>
      </c>
      <c r="N165" s="16">
        <f t="shared" si="7"/>
        <v>1191811.5</v>
      </c>
      <c r="O165" s="17">
        <f t="shared" si="8"/>
        <v>0</v>
      </c>
    </row>
    <row r="166" spans="1:15" s="9" customFormat="1" ht="19.649999999999999" customHeight="1" x14ac:dyDescent="0.25">
      <c r="A166" s="9">
        <v>163</v>
      </c>
      <c r="B166" s="9" t="s">
        <v>505</v>
      </c>
      <c r="C166" s="12" t="s">
        <v>412</v>
      </c>
      <c r="D166" s="13">
        <v>27</v>
      </c>
      <c r="E166" s="12" t="s">
        <v>413</v>
      </c>
      <c r="F166" s="18"/>
      <c r="G166" s="18"/>
      <c r="H166" s="18">
        <v>1019295.94</v>
      </c>
      <c r="I166" s="14">
        <f t="shared" si="6"/>
        <v>1019295.94</v>
      </c>
      <c r="J166" s="18">
        <v>107787.32</v>
      </c>
      <c r="K166" s="18">
        <v>46934.46</v>
      </c>
      <c r="L166" s="15">
        <v>1174017.72</v>
      </c>
      <c r="N166" s="16">
        <f t="shared" si="7"/>
        <v>1174017.72</v>
      </c>
      <c r="O166" s="17">
        <f t="shared" si="8"/>
        <v>0</v>
      </c>
    </row>
    <row r="167" spans="1:15" s="9" customFormat="1" ht="19.649999999999999" customHeight="1" x14ac:dyDescent="0.25">
      <c r="A167" s="9">
        <v>164</v>
      </c>
      <c r="B167" s="9" t="s">
        <v>505</v>
      </c>
      <c r="C167" s="12" t="s">
        <v>270</v>
      </c>
      <c r="D167" s="13">
        <v>8</v>
      </c>
      <c r="E167" s="12" t="s">
        <v>271</v>
      </c>
      <c r="F167" s="18"/>
      <c r="G167" s="18"/>
      <c r="H167" s="18">
        <v>944971.49</v>
      </c>
      <c r="I167" s="14">
        <f t="shared" si="6"/>
        <v>944971.49</v>
      </c>
      <c r="J167" s="18">
        <v>118564.41</v>
      </c>
      <c r="K167" s="18">
        <v>87590.06</v>
      </c>
      <c r="L167" s="15">
        <v>1151125.96</v>
      </c>
      <c r="N167" s="16">
        <f t="shared" si="7"/>
        <v>1151125.96</v>
      </c>
      <c r="O167" s="17">
        <f t="shared" si="8"/>
        <v>0</v>
      </c>
    </row>
    <row r="168" spans="1:15" s="9" customFormat="1" ht="19.649999999999999" customHeight="1" x14ac:dyDescent="0.25">
      <c r="A168" s="9">
        <v>165</v>
      </c>
      <c r="B168" s="9" t="s">
        <v>505</v>
      </c>
      <c r="C168" s="12" t="s">
        <v>216</v>
      </c>
      <c r="D168" s="13">
        <v>31</v>
      </c>
      <c r="E168" s="12" t="s">
        <v>217</v>
      </c>
      <c r="F168" s="18"/>
      <c r="G168" s="18"/>
      <c r="H168" s="18">
        <v>925813.9</v>
      </c>
      <c r="I168" s="14">
        <f t="shared" si="6"/>
        <v>925813.9</v>
      </c>
      <c r="J168" s="18">
        <v>63897.04</v>
      </c>
      <c r="K168" s="18">
        <v>107343.08</v>
      </c>
      <c r="L168" s="15">
        <v>1097054.02</v>
      </c>
      <c r="N168" s="16">
        <f t="shared" si="7"/>
        <v>1097054.02</v>
      </c>
      <c r="O168" s="17">
        <f t="shared" si="8"/>
        <v>0</v>
      </c>
    </row>
    <row r="169" spans="1:15" s="9" customFormat="1" ht="19.649999999999999" customHeight="1" x14ac:dyDescent="0.25">
      <c r="A169" s="9">
        <v>166</v>
      </c>
      <c r="B169" s="9" t="s">
        <v>505</v>
      </c>
      <c r="C169" s="12" t="s">
        <v>360</v>
      </c>
      <c r="D169" s="13">
        <v>23</v>
      </c>
      <c r="E169" s="12" t="s">
        <v>361</v>
      </c>
      <c r="F169" s="18"/>
      <c r="G169" s="18"/>
      <c r="H169" s="18">
        <v>923155.08</v>
      </c>
      <c r="I169" s="14">
        <f t="shared" si="6"/>
        <v>923155.08</v>
      </c>
      <c r="J169" s="18">
        <v>110196.26</v>
      </c>
      <c r="K169" s="18">
        <v>52172.53</v>
      </c>
      <c r="L169" s="15">
        <v>1085523.8700000001</v>
      </c>
      <c r="N169" s="16">
        <f t="shared" si="7"/>
        <v>1085523.8699999999</v>
      </c>
      <c r="O169" s="17">
        <f t="shared" si="8"/>
        <v>0</v>
      </c>
    </row>
    <row r="170" spans="1:15" s="9" customFormat="1" ht="19.649999999999999" customHeight="1" x14ac:dyDescent="0.25">
      <c r="A170" s="9">
        <v>167</v>
      </c>
      <c r="B170" s="9" t="s">
        <v>505</v>
      </c>
      <c r="C170" s="12" t="s">
        <v>354</v>
      </c>
      <c r="D170" s="13">
        <v>23</v>
      </c>
      <c r="E170" s="12" t="s">
        <v>355</v>
      </c>
      <c r="F170" s="18"/>
      <c r="G170" s="18"/>
      <c r="H170" s="18">
        <v>857436.44</v>
      </c>
      <c r="I170" s="14">
        <f t="shared" si="6"/>
        <v>857436.44</v>
      </c>
      <c r="J170" s="18">
        <v>108790.78</v>
      </c>
      <c r="K170" s="18">
        <v>76171.399999999994</v>
      </c>
      <c r="L170" s="15">
        <v>1042398.62</v>
      </c>
      <c r="N170" s="16">
        <f t="shared" si="7"/>
        <v>1042398.62</v>
      </c>
      <c r="O170" s="17">
        <f t="shared" si="8"/>
        <v>0</v>
      </c>
    </row>
    <row r="171" spans="1:15" s="9" customFormat="1" ht="19.649999999999999" customHeight="1" x14ac:dyDescent="0.25">
      <c r="A171" s="9">
        <v>168</v>
      </c>
      <c r="B171" s="9" t="s">
        <v>505</v>
      </c>
      <c r="C171" s="12" t="s">
        <v>336</v>
      </c>
      <c r="D171" s="13">
        <v>23</v>
      </c>
      <c r="E171" s="12" t="s">
        <v>337</v>
      </c>
      <c r="F171" s="14"/>
      <c r="G171" s="14"/>
      <c r="H171" s="14">
        <v>852905.25</v>
      </c>
      <c r="I171" s="14">
        <f t="shared" si="6"/>
        <v>852905.25</v>
      </c>
      <c r="J171" s="14">
        <v>77223</v>
      </c>
      <c r="K171" s="14">
        <v>76818.320000000007</v>
      </c>
      <c r="L171" s="15">
        <v>1006946.57</v>
      </c>
      <c r="N171" s="16">
        <f t="shared" si="7"/>
        <v>1006946.5700000001</v>
      </c>
      <c r="O171" s="17">
        <f t="shared" si="8"/>
        <v>0</v>
      </c>
    </row>
    <row r="172" spans="1:15" s="9" customFormat="1" ht="19.649999999999999" customHeight="1" x14ac:dyDescent="0.25">
      <c r="A172" s="9">
        <v>169</v>
      </c>
      <c r="B172" s="9" t="s">
        <v>505</v>
      </c>
      <c r="C172" s="12" t="s">
        <v>230</v>
      </c>
      <c r="D172" s="13">
        <v>18</v>
      </c>
      <c r="E172" s="12" t="s">
        <v>231</v>
      </c>
      <c r="F172" s="18">
        <v>6631.75</v>
      </c>
      <c r="G172" s="18"/>
      <c r="H172" s="18">
        <v>781303.65</v>
      </c>
      <c r="I172" s="14">
        <f t="shared" si="6"/>
        <v>787935.4</v>
      </c>
      <c r="J172" s="18">
        <v>76386.679999999993</v>
      </c>
      <c r="K172" s="18">
        <v>65364.959999999999</v>
      </c>
      <c r="L172" s="15">
        <v>929687.04000000004</v>
      </c>
      <c r="N172" s="16">
        <f t="shared" si="7"/>
        <v>929687.04000000004</v>
      </c>
      <c r="O172" s="17">
        <f t="shared" si="8"/>
        <v>0</v>
      </c>
    </row>
    <row r="173" spans="1:15" s="9" customFormat="1" ht="19.649999999999999" customHeight="1" x14ac:dyDescent="0.25">
      <c r="A173" s="9">
        <v>170</v>
      </c>
      <c r="B173" s="9" t="s">
        <v>505</v>
      </c>
      <c r="C173" s="12" t="s">
        <v>136</v>
      </c>
      <c r="D173" s="13">
        <v>26</v>
      </c>
      <c r="E173" s="12" t="s">
        <v>137</v>
      </c>
      <c r="F173" s="18"/>
      <c r="G173" s="18"/>
      <c r="H173" s="18">
        <v>808303.85</v>
      </c>
      <c r="I173" s="14">
        <f t="shared" si="6"/>
        <v>808303.85</v>
      </c>
      <c r="J173" s="18">
        <v>10346.969999999999</v>
      </c>
      <c r="K173" s="18">
        <v>62304.81</v>
      </c>
      <c r="L173" s="15">
        <v>880955.63</v>
      </c>
      <c r="N173" s="16">
        <f t="shared" si="7"/>
        <v>880955.62999999989</v>
      </c>
      <c r="O173" s="17">
        <f t="shared" si="8"/>
        <v>0</v>
      </c>
    </row>
    <row r="174" spans="1:15" s="9" customFormat="1" ht="19.649999999999999" customHeight="1" x14ac:dyDescent="0.25">
      <c r="A174" s="9">
        <v>171</v>
      </c>
      <c r="B174" s="9" t="s">
        <v>505</v>
      </c>
      <c r="C174" s="12" t="s">
        <v>264</v>
      </c>
      <c r="D174" s="13">
        <v>16</v>
      </c>
      <c r="E174" s="12" t="s">
        <v>265</v>
      </c>
      <c r="F174" s="18">
        <v>5202.95</v>
      </c>
      <c r="G174" s="18"/>
      <c r="H174" s="18">
        <v>530256.75</v>
      </c>
      <c r="I174" s="14">
        <f t="shared" si="6"/>
        <v>535459.69999999995</v>
      </c>
      <c r="J174" s="18">
        <v>1976.16</v>
      </c>
      <c r="K174" s="18">
        <v>36986.68</v>
      </c>
      <c r="L174" s="15">
        <v>574422.54</v>
      </c>
      <c r="N174" s="16">
        <f t="shared" si="7"/>
        <v>574422.54</v>
      </c>
      <c r="O174" s="17">
        <f t="shared" si="8"/>
        <v>0</v>
      </c>
    </row>
    <row r="175" spans="1:15" s="9" customFormat="1" ht="19.649999999999999" customHeight="1" x14ac:dyDescent="0.25">
      <c r="A175" s="9">
        <v>172</v>
      </c>
      <c r="B175" s="9" t="s">
        <v>505</v>
      </c>
      <c r="C175" s="12" t="s">
        <v>260</v>
      </c>
      <c r="D175" s="13">
        <v>19</v>
      </c>
      <c r="E175" s="12" t="s">
        <v>261</v>
      </c>
      <c r="F175" s="18"/>
      <c r="G175" s="18"/>
      <c r="H175" s="18">
        <v>415752.98</v>
      </c>
      <c r="I175" s="14">
        <f t="shared" si="6"/>
        <v>415752.98</v>
      </c>
      <c r="J175" s="18">
        <v>429.68</v>
      </c>
      <c r="K175" s="18">
        <v>39592.410000000003</v>
      </c>
      <c r="L175" s="15">
        <v>455775.07</v>
      </c>
      <c r="N175" s="16">
        <f t="shared" si="7"/>
        <v>455775.06999999995</v>
      </c>
      <c r="O175" s="17">
        <f t="shared" si="8"/>
        <v>0</v>
      </c>
    </row>
    <row r="176" spans="1:15" s="9" customFormat="1" ht="19.649999999999999" customHeight="1" x14ac:dyDescent="0.25">
      <c r="A176" s="9">
        <v>173</v>
      </c>
      <c r="B176" s="9" t="s">
        <v>505</v>
      </c>
      <c r="C176" s="12" t="s">
        <v>226</v>
      </c>
      <c r="D176" s="13">
        <v>16</v>
      </c>
      <c r="E176" s="12" t="s">
        <v>227</v>
      </c>
      <c r="F176" s="18"/>
      <c r="G176" s="18"/>
      <c r="H176" s="18">
        <v>339755</v>
      </c>
      <c r="I176" s="14">
        <f t="shared" si="6"/>
        <v>339755</v>
      </c>
      <c r="J176" s="18">
        <v>12776.11</v>
      </c>
      <c r="K176" s="18">
        <v>39124.720000000001</v>
      </c>
      <c r="L176" s="15">
        <v>391655.83</v>
      </c>
      <c r="N176" s="16">
        <f t="shared" si="7"/>
        <v>391655.82999999996</v>
      </c>
      <c r="O176" s="17">
        <f t="shared" si="8"/>
        <v>0</v>
      </c>
    </row>
    <row r="177" spans="1:15" s="9" customFormat="1" ht="19.649999999999999" customHeight="1" x14ac:dyDescent="0.25">
      <c r="A177" s="9">
        <v>174</v>
      </c>
      <c r="B177" s="9" t="s">
        <v>505</v>
      </c>
      <c r="C177" s="12" t="s">
        <v>278</v>
      </c>
      <c r="D177" s="13">
        <v>6</v>
      </c>
      <c r="E177" s="12" t="s">
        <v>279</v>
      </c>
      <c r="F177" s="18"/>
      <c r="G177" s="18"/>
      <c r="H177" s="18">
        <v>290808.46999999997</v>
      </c>
      <c r="I177" s="14">
        <f t="shared" si="6"/>
        <v>290808.46999999997</v>
      </c>
      <c r="J177" s="18">
        <v>9351.25</v>
      </c>
      <c r="K177" s="18">
        <v>20663.650000000001</v>
      </c>
      <c r="L177" s="15">
        <v>320823.37</v>
      </c>
      <c r="N177" s="16">
        <f t="shared" si="7"/>
        <v>320823.37</v>
      </c>
      <c r="O177" s="17">
        <f t="shared" si="8"/>
        <v>0</v>
      </c>
    </row>
    <row r="178" spans="1:15" s="9" customFormat="1" ht="19.649999999999999" customHeight="1" x14ac:dyDescent="0.25">
      <c r="A178" s="9">
        <v>175</v>
      </c>
      <c r="B178" s="9" t="s">
        <v>505</v>
      </c>
      <c r="C178" s="12" t="s">
        <v>132</v>
      </c>
      <c r="D178" s="13">
        <v>27</v>
      </c>
      <c r="E178" s="12" t="s">
        <v>133</v>
      </c>
      <c r="F178" s="14"/>
      <c r="G178" s="14"/>
      <c r="H178" s="14">
        <v>299234.84999999998</v>
      </c>
      <c r="I178" s="14">
        <f t="shared" si="6"/>
        <v>299234.84999999998</v>
      </c>
      <c r="J178" s="14">
        <v>221</v>
      </c>
      <c r="K178" s="14">
        <v>3771.14</v>
      </c>
      <c r="L178" s="15">
        <v>303226.99</v>
      </c>
      <c r="N178" s="16">
        <f t="shared" si="7"/>
        <v>303226.99</v>
      </c>
      <c r="O178" s="17">
        <f t="shared" si="8"/>
        <v>0</v>
      </c>
    </row>
    <row r="179" spans="1:15" s="9" customFormat="1" ht="19.649999999999999" customHeight="1" x14ac:dyDescent="0.25">
      <c r="A179" s="9">
        <v>176</v>
      </c>
      <c r="B179" s="9" t="s">
        <v>505</v>
      </c>
      <c r="C179" s="12" t="s">
        <v>262</v>
      </c>
      <c r="D179" s="13">
        <v>15</v>
      </c>
      <c r="E179" s="12" t="s">
        <v>263</v>
      </c>
      <c r="F179" s="14">
        <v>3145.1</v>
      </c>
      <c r="G179" s="14"/>
      <c r="H179" s="14">
        <v>290612.77</v>
      </c>
      <c r="I179" s="14">
        <f t="shared" si="6"/>
        <v>293757.87</v>
      </c>
      <c r="J179" s="14">
        <v>1392.77</v>
      </c>
      <c r="K179" s="14">
        <v>3637.32</v>
      </c>
      <c r="L179" s="15">
        <v>298787.96000000002</v>
      </c>
      <c r="N179" s="16">
        <f t="shared" si="7"/>
        <v>298787.96000000002</v>
      </c>
      <c r="O179" s="17">
        <f t="shared" si="8"/>
        <v>0</v>
      </c>
    </row>
    <row r="180" spans="1:15" s="9" customFormat="1" ht="19.649999999999999" customHeight="1" x14ac:dyDescent="0.25">
      <c r="A180" s="9">
        <v>177</v>
      </c>
      <c r="B180" s="9" t="s">
        <v>505</v>
      </c>
      <c r="C180" s="12" t="s">
        <v>268</v>
      </c>
      <c r="D180" s="13">
        <v>15</v>
      </c>
      <c r="E180" s="12" t="s">
        <v>269</v>
      </c>
      <c r="F180" s="14">
        <v>1184.0999999999999</v>
      </c>
      <c r="G180" s="14"/>
      <c r="H180" s="14">
        <v>125671.15</v>
      </c>
      <c r="I180" s="14">
        <f t="shared" si="6"/>
        <v>126855.25</v>
      </c>
      <c r="J180" s="14">
        <v>747.18</v>
      </c>
      <c r="K180" s="14">
        <v>708.08</v>
      </c>
      <c r="L180" s="15">
        <v>128310.51</v>
      </c>
      <c r="N180" s="16">
        <f t="shared" si="7"/>
        <v>128310.51</v>
      </c>
      <c r="O180" s="17">
        <f t="shared" si="8"/>
        <v>0</v>
      </c>
    </row>
    <row r="181" spans="1:15" s="9" customFormat="1" ht="19.649999999999999" customHeight="1" x14ac:dyDescent="0.25">
      <c r="A181" s="9">
        <v>178</v>
      </c>
      <c r="B181" s="9" t="s">
        <v>505</v>
      </c>
      <c r="C181" s="12" t="s">
        <v>378</v>
      </c>
      <c r="D181" s="13">
        <v>2</v>
      </c>
      <c r="E181" s="12" t="s">
        <v>379</v>
      </c>
      <c r="F181" s="18"/>
      <c r="G181" s="18"/>
      <c r="H181" s="18">
        <v>83005.89</v>
      </c>
      <c r="I181" s="14">
        <f t="shared" si="6"/>
        <v>83005.89</v>
      </c>
      <c r="J181" s="18">
        <v>189.53</v>
      </c>
      <c r="K181" s="18">
        <v>1243.23</v>
      </c>
      <c r="L181" s="15">
        <v>84438.65</v>
      </c>
      <c r="N181" s="16">
        <f t="shared" si="7"/>
        <v>84438.65</v>
      </c>
      <c r="O181" s="17">
        <f t="shared" si="8"/>
        <v>0</v>
      </c>
    </row>
    <row r="182" spans="1:15" s="9" customFormat="1" ht="19.649999999999999" customHeight="1" x14ac:dyDescent="0.25">
      <c r="A182" s="9">
        <v>1</v>
      </c>
      <c r="B182" s="9" t="s">
        <v>506</v>
      </c>
      <c r="C182" s="12" t="s">
        <v>60</v>
      </c>
      <c r="D182" s="13">
        <v>31</v>
      </c>
      <c r="E182" s="12" t="s">
        <v>10</v>
      </c>
      <c r="F182" s="18"/>
      <c r="G182" s="18"/>
      <c r="H182" s="18">
        <v>22657401.510000002</v>
      </c>
      <c r="I182" s="14">
        <f t="shared" si="6"/>
        <v>22657401.510000002</v>
      </c>
      <c r="J182" s="18">
        <v>1922788.61</v>
      </c>
      <c r="K182" s="18">
        <v>3105924.44</v>
      </c>
      <c r="L182" s="15">
        <v>27686114.559999999</v>
      </c>
      <c r="N182" s="16">
        <f t="shared" si="7"/>
        <v>27686114.560000002</v>
      </c>
      <c r="O182" s="17">
        <f t="shared" si="8"/>
        <v>0</v>
      </c>
    </row>
    <row r="183" spans="1:15" s="9" customFormat="1" ht="19.649999999999999" customHeight="1" x14ac:dyDescent="0.25">
      <c r="A183" s="9">
        <v>2</v>
      </c>
      <c r="B183" s="9" t="s">
        <v>506</v>
      </c>
      <c r="C183" s="12" t="s">
        <v>67</v>
      </c>
      <c r="D183" s="13">
        <v>35</v>
      </c>
      <c r="E183" s="12" t="s">
        <v>38</v>
      </c>
      <c r="F183" s="14"/>
      <c r="G183" s="14"/>
      <c r="H183" s="14">
        <v>20159447.390000001</v>
      </c>
      <c r="I183" s="14">
        <f t="shared" si="6"/>
        <v>20159447.390000001</v>
      </c>
      <c r="J183" s="14">
        <v>1997052.97</v>
      </c>
      <c r="K183" s="14">
        <v>2428315.64</v>
      </c>
      <c r="L183" s="15">
        <v>24584816</v>
      </c>
      <c r="N183" s="16">
        <f t="shared" si="7"/>
        <v>24584816</v>
      </c>
      <c r="O183" s="17">
        <f t="shared" si="8"/>
        <v>0</v>
      </c>
    </row>
    <row r="184" spans="1:15" s="9" customFormat="1" ht="19.649999999999999" customHeight="1" x14ac:dyDescent="0.25">
      <c r="A184" s="9">
        <v>3</v>
      </c>
      <c r="B184" s="9" t="s">
        <v>506</v>
      </c>
      <c r="C184" s="12" t="s">
        <v>83</v>
      </c>
      <c r="D184" s="13">
        <v>24</v>
      </c>
      <c r="E184" s="12" t="s">
        <v>37</v>
      </c>
      <c r="F184" s="14"/>
      <c r="G184" s="14"/>
      <c r="H184" s="14">
        <v>17144278.66</v>
      </c>
      <c r="I184" s="14">
        <f t="shared" si="6"/>
        <v>17144278.66</v>
      </c>
      <c r="J184" s="14">
        <v>1155819.99</v>
      </c>
      <c r="K184" s="14">
        <v>1919269.12</v>
      </c>
      <c r="L184" s="15">
        <v>20219367.77</v>
      </c>
      <c r="N184" s="16">
        <f t="shared" si="7"/>
        <v>20219367.77</v>
      </c>
      <c r="O184" s="17">
        <f t="shared" si="8"/>
        <v>0</v>
      </c>
    </row>
    <row r="185" spans="1:15" s="9" customFormat="1" ht="19.649999999999999" customHeight="1" x14ac:dyDescent="0.25">
      <c r="A185" s="9">
        <v>4</v>
      </c>
      <c r="B185" s="9" t="s">
        <v>506</v>
      </c>
      <c r="C185" s="12" t="s">
        <v>88</v>
      </c>
      <c r="D185" s="13">
        <v>36</v>
      </c>
      <c r="E185" s="12" t="s">
        <v>39</v>
      </c>
      <c r="F185" s="14"/>
      <c r="G185" s="14"/>
      <c r="H185" s="14">
        <v>15249044.960000001</v>
      </c>
      <c r="I185" s="14">
        <f t="shared" si="6"/>
        <v>15249044.960000001</v>
      </c>
      <c r="J185" s="14">
        <v>1552844.08</v>
      </c>
      <c r="K185" s="14">
        <v>2051167.44</v>
      </c>
      <c r="L185" s="15">
        <v>18853056.48</v>
      </c>
      <c r="N185" s="16">
        <f t="shared" si="7"/>
        <v>18853056.48</v>
      </c>
      <c r="O185" s="17">
        <f t="shared" si="8"/>
        <v>0</v>
      </c>
    </row>
    <row r="186" spans="1:15" s="9" customFormat="1" ht="19.649999999999999" customHeight="1" x14ac:dyDescent="0.25">
      <c r="A186" s="9">
        <v>5</v>
      </c>
      <c r="B186" s="9" t="s">
        <v>506</v>
      </c>
      <c r="C186" s="12" t="s">
        <v>91</v>
      </c>
      <c r="D186" s="13">
        <v>36</v>
      </c>
      <c r="E186" s="12" t="s">
        <v>48</v>
      </c>
      <c r="F186" s="18"/>
      <c r="G186" s="18"/>
      <c r="H186" s="18">
        <v>13506531.470000001</v>
      </c>
      <c r="I186" s="14">
        <f t="shared" si="6"/>
        <v>13506531.470000001</v>
      </c>
      <c r="J186" s="18">
        <v>1870136.72</v>
      </c>
      <c r="K186" s="18">
        <v>1838712.07</v>
      </c>
      <c r="L186" s="15">
        <v>17215380.260000002</v>
      </c>
      <c r="N186" s="16">
        <f t="shared" si="7"/>
        <v>17215380.260000002</v>
      </c>
      <c r="O186" s="17">
        <f t="shared" si="8"/>
        <v>0</v>
      </c>
    </row>
    <row r="187" spans="1:15" s="9" customFormat="1" ht="19.649999999999999" customHeight="1" x14ac:dyDescent="0.25">
      <c r="A187" s="9">
        <v>6</v>
      </c>
      <c r="B187" s="9" t="s">
        <v>506</v>
      </c>
      <c r="C187" s="12" t="s">
        <v>97</v>
      </c>
      <c r="D187" s="13">
        <v>36</v>
      </c>
      <c r="E187" s="12" t="s">
        <v>47</v>
      </c>
      <c r="F187" s="14"/>
      <c r="G187" s="14"/>
      <c r="H187" s="14">
        <v>13631423.09</v>
      </c>
      <c r="I187" s="14">
        <f t="shared" si="6"/>
        <v>13631423.09</v>
      </c>
      <c r="J187" s="14">
        <v>1748511.94</v>
      </c>
      <c r="K187" s="14">
        <v>1621297.48</v>
      </c>
      <c r="L187" s="15">
        <v>17001232.510000002</v>
      </c>
      <c r="N187" s="16">
        <f t="shared" si="7"/>
        <v>17001232.509999998</v>
      </c>
      <c r="O187" s="17">
        <f t="shared" si="8"/>
        <v>0</v>
      </c>
    </row>
    <row r="188" spans="1:15" s="9" customFormat="1" ht="19.649999999999999" customHeight="1" x14ac:dyDescent="0.25">
      <c r="A188" s="9">
        <v>7</v>
      </c>
      <c r="B188" s="9" t="s">
        <v>506</v>
      </c>
      <c r="C188" s="12" t="s">
        <v>476</v>
      </c>
      <c r="D188" s="13">
        <v>35</v>
      </c>
      <c r="E188" s="12" t="s">
        <v>477</v>
      </c>
      <c r="F188" s="18"/>
      <c r="G188" s="18"/>
      <c r="H188" s="18">
        <v>12043206.35</v>
      </c>
      <c r="I188" s="14">
        <f t="shared" si="6"/>
        <v>12043206.35</v>
      </c>
      <c r="J188" s="18">
        <v>1130821.95</v>
      </c>
      <c r="K188" s="18">
        <v>1442538.67</v>
      </c>
      <c r="L188" s="15">
        <v>14616566.970000001</v>
      </c>
      <c r="N188" s="16">
        <f t="shared" si="7"/>
        <v>14616566.969999999</v>
      </c>
      <c r="O188" s="17">
        <f t="shared" si="8"/>
        <v>0</v>
      </c>
    </row>
    <row r="189" spans="1:15" s="9" customFormat="1" ht="19.649999999999999" customHeight="1" x14ac:dyDescent="0.25">
      <c r="A189" s="9">
        <v>8</v>
      </c>
      <c r="B189" s="9" t="s">
        <v>506</v>
      </c>
      <c r="C189" s="12" t="s">
        <v>164</v>
      </c>
      <c r="D189" s="13">
        <v>31</v>
      </c>
      <c r="E189" s="12" t="s">
        <v>165</v>
      </c>
      <c r="F189" s="14"/>
      <c r="G189" s="14"/>
      <c r="H189" s="14">
        <v>10736039.289999999</v>
      </c>
      <c r="I189" s="14">
        <f t="shared" si="6"/>
        <v>10736039.289999999</v>
      </c>
      <c r="J189" s="14">
        <v>787049.62</v>
      </c>
      <c r="K189" s="14">
        <v>1243182.1499999999</v>
      </c>
      <c r="L189" s="15">
        <v>12766271.060000001</v>
      </c>
      <c r="N189" s="16">
        <f t="shared" si="7"/>
        <v>12766271.059999999</v>
      </c>
      <c r="O189" s="17">
        <f t="shared" si="8"/>
        <v>0</v>
      </c>
    </row>
    <row r="190" spans="1:15" s="9" customFormat="1" ht="19.649999999999999" customHeight="1" x14ac:dyDescent="0.25">
      <c r="A190" s="9">
        <v>9</v>
      </c>
      <c r="B190" s="9" t="s">
        <v>506</v>
      </c>
      <c r="C190" s="12" t="s">
        <v>482</v>
      </c>
      <c r="D190" s="13">
        <v>35</v>
      </c>
      <c r="E190" s="12" t="s">
        <v>483</v>
      </c>
      <c r="F190" s="14"/>
      <c r="G190" s="14"/>
      <c r="H190" s="14">
        <v>10367780.279999999</v>
      </c>
      <c r="I190" s="14">
        <f t="shared" si="6"/>
        <v>10367780.279999999</v>
      </c>
      <c r="J190" s="14">
        <v>969456.12</v>
      </c>
      <c r="K190" s="14">
        <v>1139252.3</v>
      </c>
      <c r="L190" s="15">
        <v>12476488.699999999</v>
      </c>
      <c r="N190" s="16">
        <f t="shared" si="7"/>
        <v>12476488.699999999</v>
      </c>
      <c r="O190" s="17">
        <f t="shared" si="8"/>
        <v>0</v>
      </c>
    </row>
    <row r="191" spans="1:15" s="9" customFormat="1" ht="19.649999999999999" customHeight="1" x14ac:dyDescent="0.25">
      <c r="A191" s="9">
        <v>10</v>
      </c>
      <c r="B191" s="9" t="s">
        <v>506</v>
      </c>
      <c r="C191" s="12" t="s">
        <v>166</v>
      </c>
      <c r="D191" s="13">
        <v>30</v>
      </c>
      <c r="E191" s="12" t="s">
        <v>167</v>
      </c>
      <c r="F191" s="18">
        <v>0.24</v>
      </c>
      <c r="G191" s="18"/>
      <c r="H191" s="18">
        <v>9617637.8100000005</v>
      </c>
      <c r="I191" s="14">
        <f t="shared" si="6"/>
        <v>9617638.0500000007</v>
      </c>
      <c r="J191" s="18">
        <v>792680.7</v>
      </c>
      <c r="K191" s="18">
        <v>1130059.5</v>
      </c>
      <c r="L191" s="15">
        <v>11540378.25</v>
      </c>
      <c r="N191" s="16">
        <f t="shared" si="7"/>
        <v>11540378.25</v>
      </c>
      <c r="O191" s="17">
        <f t="shared" si="8"/>
        <v>0</v>
      </c>
    </row>
    <row r="192" spans="1:15" s="9" customFormat="1" ht="19.649999999999999" customHeight="1" x14ac:dyDescent="0.25">
      <c r="A192" s="9">
        <v>11</v>
      </c>
      <c r="B192" s="9" t="s">
        <v>506</v>
      </c>
      <c r="C192" s="12" t="s">
        <v>190</v>
      </c>
      <c r="D192" s="13">
        <v>31</v>
      </c>
      <c r="E192" s="12" t="s">
        <v>191</v>
      </c>
      <c r="F192" s="14"/>
      <c r="G192" s="14"/>
      <c r="H192" s="14">
        <v>9387291</v>
      </c>
      <c r="I192" s="14">
        <f t="shared" si="6"/>
        <v>9387291</v>
      </c>
      <c r="J192" s="14">
        <v>791140.52</v>
      </c>
      <c r="K192" s="14">
        <v>1278198.6299999999</v>
      </c>
      <c r="L192" s="15">
        <v>11456630.15</v>
      </c>
      <c r="N192" s="16">
        <f t="shared" si="7"/>
        <v>11456630.149999999</v>
      </c>
      <c r="O192" s="17">
        <f t="shared" si="8"/>
        <v>0</v>
      </c>
    </row>
    <row r="193" spans="1:15" s="9" customFormat="1" ht="19.649999999999999" customHeight="1" x14ac:dyDescent="0.25">
      <c r="A193" s="9">
        <v>12</v>
      </c>
      <c r="B193" s="9" t="s">
        <v>506</v>
      </c>
      <c r="C193" s="12" t="s">
        <v>182</v>
      </c>
      <c r="D193" s="13">
        <v>31</v>
      </c>
      <c r="E193" s="12" t="s">
        <v>183</v>
      </c>
      <c r="F193" s="14"/>
      <c r="G193" s="14"/>
      <c r="H193" s="14">
        <v>8997872.5399999991</v>
      </c>
      <c r="I193" s="14">
        <f t="shared" si="6"/>
        <v>8997872.5399999991</v>
      </c>
      <c r="J193" s="14">
        <v>618976.42000000004</v>
      </c>
      <c r="K193" s="14">
        <v>935033.42</v>
      </c>
      <c r="L193" s="15">
        <v>10551882.380000001</v>
      </c>
      <c r="N193" s="16">
        <f t="shared" si="7"/>
        <v>10551882.379999999</v>
      </c>
      <c r="O193" s="17">
        <f t="shared" si="8"/>
        <v>0</v>
      </c>
    </row>
    <row r="194" spans="1:15" s="9" customFormat="1" ht="19.649999999999999" customHeight="1" x14ac:dyDescent="0.25">
      <c r="A194" s="9">
        <v>13</v>
      </c>
      <c r="B194" s="9" t="s">
        <v>506</v>
      </c>
      <c r="C194" s="12" t="s">
        <v>210</v>
      </c>
      <c r="D194" s="13">
        <v>37</v>
      </c>
      <c r="E194" s="12" t="s">
        <v>211</v>
      </c>
      <c r="F194" s="14">
        <v>0</v>
      </c>
      <c r="G194" s="14"/>
      <c r="H194" s="14">
        <v>8712175.5399999991</v>
      </c>
      <c r="I194" s="14">
        <f t="shared" si="6"/>
        <v>8712175.5399999991</v>
      </c>
      <c r="J194" s="14">
        <v>642864.51</v>
      </c>
      <c r="K194" s="14">
        <v>939367.62</v>
      </c>
      <c r="L194" s="15">
        <v>10294407.67</v>
      </c>
      <c r="N194" s="16">
        <f t="shared" si="7"/>
        <v>10294407.669999998</v>
      </c>
      <c r="O194" s="17">
        <f t="shared" si="8"/>
        <v>0</v>
      </c>
    </row>
    <row r="195" spans="1:15" s="9" customFormat="1" ht="19.649999999999999" customHeight="1" x14ac:dyDescent="0.25">
      <c r="A195" s="9">
        <v>14</v>
      </c>
      <c r="B195" s="9" t="s">
        <v>506</v>
      </c>
      <c r="C195" s="12" t="s">
        <v>438</v>
      </c>
      <c r="D195" s="13">
        <v>36</v>
      </c>
      <c r="E195" s="12" t="s">
        <v>439</v>
      </c>
      <c r="F195" s="18"/>
      <c r="G195" s="18"/>
      <c r="H195" s="18">
        <v>7218608.4500000002</v>
      </c>
      <c r="I195" s="14">
        <f t="shared" si="6"/>
        <v>7218608.4500000002</v>
      </c>
      <c r="J195" s="18">
        <v>971061.78</v>
      </c>
      <c r="K195" s="18">
        <v>924369.58</v>
      </c>
      <c r="L195" s="15">
        <v>9114039.8100000005</v>
      </c>
      <c r="N195" s="16">
        <f t="shared" si="7"/>
        <v>9114039.8100000005</v>
      </c>
      <c r="O195" s="17">
        <f t="shared" si="8"/>
        <v>0</v>
      </c>
    </row>
    <row r="196" spans="1:15" s="9" customFormat="1" ht="19.649999999999999" customHeight="1" x14ac:dyDescent="0.25">
      <c r="A196" s="9">
        <v>15</v>
      </c>
      <c r="B196" s="9" t="s">
        <v>506</v>
      </c>
      <c r="C196" s="12" t="s">
        <v>478</v>
      </c>
      <c r="D196" s="13">
        <v>35</v>
      </c>
      <c r="E196" s="12" t="s">
        <v>479</v>
      </c>
      <c r="F196" s="14"/>
      <c r="G196" s="14"/>
      <c r="H196" s="14">
        <v>7300317.5700000003</v>
      </c>
      <c r="I196" s="14">
        <f t="shared" ref="I196:I239" si="9">F196+G196+H196</f>
        <v>7300317.5700000003</v>
      </c>
      <c r="J196" s="14">
        <v>633536.84</v>
      </c>
      <c r="K196" s="14">
        <v>805766.98</v>
      </c>
      <c r="L196" s="15">
        <v>8739621.3900000006</v>
      </c>
      <c r="N196" s="16">
        <f t="shared" ref="N196:N239" si="10">SUM(I196:K196)</f>
        <v>8739621.3900000006</v>
      </c>
      <c r="O196" s="17">
        <f t="shared" ref="O196:O239" si="11">L196-N196</f>
        <v>0</v>
      </c>
    </row>
    <row r="197" spans="1:15" s="9" customFormat="1" ht="19.649999999999999" customHeight="1" x14ac:dyDescent="0.25">
      <c r="A197" s="9">
        <v>16</v>
      </c>
      <c r="B197" s="9" t="s">
        <v>506</v>
      </c>
      <c r="C197" s="12" t="s">
        <v>202</v>
      </c>
      <c r="D197" s="13">
        <v>37</v>
      </c>
      <c r="E197" s="12" t="s">
        <v>203</v>
      </c>
      <c r="F197" s="14"/>
      <c r="G197" s="14"/>
      <c r="H197" s="14">
        <v>7043818.9299999997</v>
      </c>
      <c r="I197" s="14">
        <f t="shared" si="9"/>
        <v>7043818.9299999997</v>
      </c>
      <c r="J197" s="14">
        <v>494825.79</v>
      </c>
      <c r="K197" s="14">
        <v>779892.67</v>
      </c>
      <c r="L197" s="15">
        <v>8318537.3899999997</v>
      </c>
      <c r="N197" s="16">
        <f t="shared" si="10"/>
        <v>8318537.3899999997</v>
      </c>
      <c r="O197" s="17">
        <f t="shared" si="11"/>
        <v>0</v>
      </c>
    </row>
    <row r="198" spans="1:15" s="9" customFormat="1" ht="19.649999999999999" customHeight="1" x14ac:dyDescent="0.25">
      <c r="A198" s="9">
        <v>17</v>
      </c>
      <c r="B198" s="9" t="s">
        <v>506</v>
      </c>
      <c r="C198" s="12" t="s">
        <v>212</v>
      </c>
      <c r="D198" s="13">
        <v>37</v>
      </c>
      <c r="E198" s="12" t="s">
        <v>213</v>
      </c>
      <c r="F198" s="18">
        <v>0</v>
      </c>
      <c r="G198" s="18"/>
      <c r="H198" s="18">
        <v>6787469.1799999997</v>
      </c>
      <c r="I198" s="14">
        <f t="shared" si="9"/>
        <v>6787469.1799999997</v>
      </c>
      <c r="J198" s="18">
        <v>585076.99</v>
      </c>
      <c r="K198" s="18">
        <v>943385.58</v>
      </c>
      <c r="L198" s="15">
        <v>8315931.75</v>
      </c>
      <c r="N198" s="16">
        <f t="shared" si="10"/>
        <v>8315931.75</v>
      </c>
      <c r="O198" s="17">
        <f t="shared" si="11"/>
        <v>0</v>
      </c>
    </row>
    <row r="199" spans="1:15" s="9" customFormat="1" ht="19.649999999999999" customHeight="1" x14ac:dyDescent="0.25">
      <c r="A199" s="9">
        <v>18</v>
      </c>
      <c r="B199" s="9" t="s">
        <v>506</v>
      </c>
      <c r="C199" s="12" t="s">
        <v>474</v>
      </c>
      <c r="D199" s="13">
        <v>35</v>
      </c>
      <c r="E199" s="12" t="s">
        <v>475</v>
      </c>
      <c r="F199" s="14"/>
      <c r="G199" s="14"/>
      <c r="H199" s="14">
        <v>6209762.9699999997</v>
      </c>
      <c r="I199" s="14">
        <f t="shared" si="9"/>
        <v>6209762.9699999997</v>
      </c>
      <c r="J199" s="14">
        <v>553094.11</v>
      </c>
      <c r="K199" s="14">
        <v>846373.68</v>
      </c>
      <c r="L199" s="15">
        <v>7609230.7599999998</v>
      </c>
      <c r="N199" s="16">
        <f t="shared" si="10"/>
        <v>7609230.7599999998</v>
      </c>
      <c r="O199" s="17">
        <f t="shared" si="11"/>
        <v>0</v>
      </c>
    </row>
    <row r="200" spans="1:15" s="9" customFormat="1" ht="19.649999999999999" customHeight="1" x14ac:dyDescent="0.25">
      <c r="A200" s="9">
        <v>19</v>
      </c>
      <c r="B200" s="9" t="s">
        <v>506</v>
      </c>
      <c r="C200" s="12" t="s">
        <v>470</v>
      </c>
      <c r="D200" s="13">
        <v>35</v>
      </c>
      <c r="E200" s="12" t="s">
        <v>471</v>
      </c>
      <c r="F200" s="14"/>
      <c r="G200" s="14"/>
      <c r="H200" s="14">
        <v>5945909.8899999997</v>
      </c>
      <c r="I200" s="14">
        <f t="shared" si="9"/>
        <v>5945909.8899999997</v>
      </c>
      <c r="J200" s="14">
        <v>447981.07</v>
      </c>
      <c r="K200" s="14">
        <v>890565.46</v>
      </c>
      <c r="L200" s="15">
        <v>7284456.4199999999</v>
      </c>
      <c r="N200" s="16">
        <f t="shared" si="10"/>
        <v>7284456.4199999999</v>
      </c>
      <c r="O200" s="17">
        <f t="shared" si="11"/>
        <v>0</v>
      </c>
    </row>
    <row r="201" spans="1:15" s="9" customFormat="1" ht="19.649999999999999" customHeight="1" x14ac:dyDescent="0.25">
      <c r="A201" s="9">
        <v>20</v>
      </c>
      <c r="B201" s="9" t="s">
        <v>506</v>
      </c>
      <c r="C201" s="12" t="s">
        <v>170</v>
      </c>
      <c r="D201" s="13">
        <v>30</v>
      </c>
      <c r="E201" s="12" t="s">
        <v>171</v>
      </c>
      <c r="F201" s="14"/>
      <c r="G201" s="14"/>
      <c r="H201" s="14">
        <v>5917782.7400000002</v>
      </c>
      <c r="I201" s="14">
        <f t="shared" si="9"/>
        <v>5917782.7400000002</v>
      </c>
      <c r="J201" s="14">
        <v>420679.26</v>
      </c>
      <c r="K201" s="14">
        <v>721826.67</v>
      </c>
      <c r="L201" s="15">
        <v>7060288.6699999999</v>
      </c>
      <c r="N201" s="16">
        <f t="shared" si="10"/>
        <v>7060288.6699999999</v>
      </c>
      <c r="O201" s="17">
        <f t="shared" si="11"/>
        <v>0</v>
      </c>
    </row>
    <row r="202" spans="1:15" s="9" customFormat="1" ht="19.649999999999999" customHeight="1" x14ac:dyDescent="0.25">
      <c r="A202" s="9">
        <v>21</v>
      </c>
      <c r="B202" s="9" t="s">
        <v>506</v>
      </c>
      <c r="C202" s="12" t="s">
        <v>206</v>
      </c>
      <c r="D202" s="13">
        <v>37</v>
      </c>
      <c r="E202" s="12" t="s">
        <v>207</v>
      </c>
      <c r="F202" s="14">
        <v>0</v>
      </c>
      <c r="G202" s="14"/>
      <c r="H202" s="14">
        <v>5443062.0800000001</v>
      </c>
      <c r="I202" s="14">
        <f t="shared" si="9"/>
        <v>5443062.0800000001</v>
      </c>
      <c r="J202" s="14">
        <v>392039.17</v>
      </c>
      <c r="K202" s="14">
        <v>521300.01</v>
      </c>
      <c r="L202" s="15">
        <v>6356401.2599999998</v>
      </c>
      <c r="N202" s="16">
        <f t="shared" si="10"/>
        <v>6356401.2599999998</v>
      </c>
      <c r="O202" s="17">
        <f t="shared" si="11"/>
        <v>0</v>
      </c>
    </row>
    <row r="203" spans="1:15" s="9" customFormat="1" ht="19.649999999999999" customHeight="1" x14ac:dyDescent="0.25">
      <c r="A203" s="9">
        <v>22</v>
      </c>
      <c r="B203" s="9" t="s">
        <v>506</v>
      </c>
      <c r="C203" s="12" t="s">
        <v>464</v>
      </c>
      <c r="D203" s="13">
        <v>36</v>
      </c>
      <c r="E203" s="12" t="s">
        <v>465</v>
      </c>
      <c r="F203" s="18"/>
      <c r="G203" s="18"/>
      <c r="H203" s="18">
        <v>4717911.8</v>
      </c>
      <c r="I203" s="14">
        <f t="shared" si="9"/>
        <v>4717911.8</v>
      </c>
      <c r="J203" s="18">
        <v>691881.42</v>
      </c>
      <c r="K203" s="18">
        <v>510421</v>
      </c>
      <c r="L203" s="15">
        <v>5920214.2199999997</v>
      </c>
      <c r="N203" s="16">
        <f t="shared" si="10"/>
        <v>5920214.2199999997</v>
      </c>
      <c r="O203" s="17">
        <f t="shared" si="11"/>
        <v>0</v>
      </c>
    </row>
    <row r="204" spans="1:15" s="9" customFormat="1" ht="19.649999999999999" customHeight="1" x14ac:dyDescent="0.25">
      <c r="A204" s="9">
        <v>23</v>
      </c>
      <c r="B204" s="9" t="s">
        <v>506</v>
      </c>
      <c r="C204" s="12" t="s">
        <v>176</v>
      </c>
      <c r="D204" s="13">
        <v>31</v>
      </c>
      <c r="E204" s="12" t="s">
        <v>177</v>
      </c>
      <c r="F204" s="18"/>
      <c r="G204" s="18"/>
      <c r="H204" s="18">
        <v>5104757.16</v>
      </c>
      <c r="I204" s="14">
        <f t="shared" si="9"/>
        <v>5104757.16</v>
      </c>
      <c r="J204" s="18">
        <v>309626.96999999997</v>
      </c>
      <c r="K204" s="18">
        <v>491213</v>
      </c>
      <c r="L204" s="15">
        <v>5905597.1299999999</v>
      </c>
      <c r="N204" s="16">
        <f t="shared" si="10"/>
        <v>5905597.1299999999</v>
      </c>
      <c r="O204" s="17">
        <f t="shared" si="11"/>
        <v>0</v>
      </c>
    </row>
    <row r="205" spans="1:15" s="9" customFormat="1" ht="19.649999999999999" customHeight="1" x14ac:dyDescent="0.25">
      <c r="A205" s="9">
        <v>24</v>
      </c>
      <c r="B205" s="9" t="s">
        <v>506</v>
      </c>
      <c r="C205" s="12" t="s">
        <v>480</v>
      </c>
      <c r="D205" s="13">
        <v>35</v>
      </c>
      <c r="E205" s="12" t="s">
        <v>481</v>
      </c>
      <c r="F205" s="18"/>
      <c r="G205" s="18"/>
      <c r="H205" s="18">
        <v>4483935.84</v>
      </c>
      <c r="I205" s="14">
        <f t="shared" si="9"/>
        <v>4483935.84</v>
      </c>
      <c r="J205" s="18">
        <v>405171.01</v>
      </c>
      <c r="K205" s="18">
        <v>464451.04</v>
      </c>
      <c r="L205" s="15">
        <v>5353557.8899999997</v>
      </c>
      <c r="N205" s="16">
        <f t="shared" si="10"/>
        <v>5353557.8899999997</v>
      </c>
      <c r="O205" s="17">
        <f t="shared" si="11"/>
        <v>0</v>
      </c>
    </row>
    <row r="206" spans="1:15" s="9" customFormat="1" ht="19.649999999999999" customHeight="1" x14ac:dyDescent="0.25">
      <c r="A206" s="9">
        <v>25</v>
      </c>
      <c r="B206" s="9" t="s">
        <v>506</v>
      </c>
      <c r="C206" s="12" t="s">
        <v>208</v>
      </c>
      <c r="D206" s="13">
        <v>37</v>
      </c>
      <c r="E206" s="12" t="s">
        <v>209</v>
      </c>
      <c r="F206" s="18"/>
      <c r="G206" s="18"/>
      <c r="H206" s="18">
        <v>4203666.24</v>
      </c>
      <c r="I206" s="14">
        <f t="shared" si="9"/>
        <v>4203666.24</v>
      </c>
      <c r="J206" s="18">
        <v>367372.43</v>
      </c>
      <c r="K206" s="18">
        <v>446258.07</v>
      </c>
      <c r="L206" s="15">
        <v>5017296.74</v>
      </c>
      <c r="N206" s="16">
        <f t="shared" si="10"/>
        <v>5017296.74</v>
      </c>
      <c r="O206" s="17">
        <f t="shared" si="11"/>
        <v>0</v>
      </c>
    </row>
    <row r="207" spans="1:15" s="9" customFormat="1" ht="19.649999999999999" customHeight="1" x14ac:dyDescent="0.25">
      <c r="A207" s="9">
        <v>26</v>
      </c>
      <c r="B207" s="9" t="s">
        <v>506</v>
      </c>
      <c r="C207" s="12" t="s">
        <v>172</v>
      </c>
      <c r="D207" s="13">
        <v>30</v>
      </c>
      <c r="E207" s="12" t="s">
        <v>173</v>
      </c>
      <c r="F207" s="18"/>
      <c r="G207" s="18"/>
      <c r="H207" s="18">
        <v>3676065.74</v>
      </c>
      <c r="I207" s="14">
        <f t="shared" si="9"/>
        <v>3676065.74</v>
      </c>
      <c r="J207" s="18">
        <v>303118.95</v>
      </c>
      <c r="K207" s="18">
        <v>349783.25</v>
      </c>
      <c r="L207" s="15">
        <v>4328967.9400000004</v>
      </c>
      <c r="N207" s="16">
        <f t="shared" si="10"/>
        <v>4328967.9400000004</v>
      </c>
      <c r="O207" s="17">
        <f t="shared" si="11"/>
        <v>0</v>
      </c>
    </row>
    <row r="208" spans="1:15" s="9" customFormat="1" ht="19.649999999999999" customHeight="1" x14ac:dyDescent="0.25">
      <c r="A208" s="9">
        <v>27</v>
      </c>
      <c r="B208" s="9" t="s">
        <v>506</v>
      </c>
      <c r="C208" s="12" t="s">
        <v>168</v>
      </c>
      <c r="D208" s="13">
        <v>30</v>
      </c>
      <c r="E208" s="12" t="s">
        <v>169</v>
      </c>
      <c r="F208" s="14"/>
      <c r="G208" s="14"/>
      <c r="H208" s="14">
        <v>3603643.41</v>
      </c>
      <c r="I208" s="14">
        <f t="shared" si="9"/>
        <v>3603643.41</v>
      </c>
      <c r="J208" s="14">
        <v>205871.97</v>
      </c>
      <c r="K208" s="14">
        <v>405270.56</v>
      </c>
      <c r="L208" s="15">
        <v>4214785.9400000004</v>
      </c>
      <c r="N208" s="16">
        <f t="shared" si="10"/>
        <v>4214785.9400000004</v>
      </c>
      <c r="O208" s="17">
        <f t="shared" si="11"/>
        <v>0</v>
      </c>
    </row>
    <row r="209" spans="1:15" s="9" customFormat="1" ht="19.649999999999999" customHeight="1" x14ac:dyDescent="0.25">
      <c r="A209" s="9">
        <v>28</v>
      </c>
      <c r="B209" s="9" t="s">
        <v>506</v>
      </c>
      <c r="C209" s="12" t="s">
        <v>462</v>
      </c>
      <c r="D209" s="13">
        <v>36</v>
      </c>
      <c r="E209" s="12" t="s">
        <v>463</v>
      </c>
      <c r="F209" s="14"/>
      <c r="G209" s="14"/>
      <c r="H209" s="14">
        <v>3253386.73</v>
      </c>
      <c r="I209" s="14">
        <f t="shared" si="9"/>
        <v>3253386.73</v>
      </c>
      <c r="J209" s="14">
        <v>369628.12</v>
      </c>
      <c r="K209" s="14">
        <v>397814.57</v>
      </c>
      <c r="L209" s="15">
        <v>4020829.42</v>
      </c>
      <c r="N209" s="16">
        <f t="shared" si="10"/>
        <v>4020829.42</v>
      </c>
      <c r="O209" s="17">
        <f t="shared" si="11"/>
        <v>0</v>
      </c>
    </row>
    <row r="210" spans="1:15" s="9" customFormat="1" ht="19.649999999999999" customHeight="1" x14ac:dyDescent="0.25">
      <c r="A210" s="9">
        <v>29</v>
      </c>
      <c r="B210" s="9" t="s">
        <v>506</v>
      </c>
      <c r="C210" s="12" t="s">
        <v>178</v>
      </c>
      <c r="D210" s="13">
        <v>31</v>
      </c>
      <c r="E210" s="12" t="s">
        <v>179</v>
      </c>
      <c r="F210" s="14"/>
      <c r="G210" s="14"/>
      <c r="H210" s="14">
        <v>3190415.81</v>
      </c>
      <c r="I210" s="14">
        <f t="shared" si="9"/>
        <v>3190415.81</v>
      </c>
      <c r="J210" s="14">
        <v>231092.42</v>
      </c>
      <c r="K210" s="14">
        <v>298798.58</v>
      </c>
      <c r="L210" s="15">
        <v>3720306.81</v>
      </c>
      <c r="N210" s="16">
        <f t="shared" si="10"/>
        <v>3720306.81</v>
      </c>
      <c r="O210" s="17">
        <f t="shared" si="11"/>
        <v>0</v>
      </c>
    </row>
    <row r="211" spans="1:15" s="9" customFormat="1" ht="19.649999999999999" customHeight="1" x14ac:dyDescent="0.25">
      <c r="A211" s="9">
        <v>30</v>
      </c>
      <c r="B211" s="9" t="s">
        <v>506</v>
      </c>
      <c r="C211" s="12" t="s">
        <v>186</v>
      </c>
      <c r="D211" s="13">
        <v>31</v>
      </c>
      <c r="E211" s="12" t="s">
        <v>187</v>
      </c>
      <c r="F211" s="14"/>
      <c r="G211" s="14"/>
      <c r="H211" s="14">
        <v>3183974</v>
      </c>
      <c r="I211" s="14">
        <f t="shared" si="9"/>
        <v>3183974</v>
      </c>
      <c r="J211" s="14">
        <v>210094.48</v>
      </c>
      <c r="K211" s="14">
        <v>313593.73</v>
      </c>
      <c r="L211" s="15">
        <v>3707662.21</v>
      </c>
      <c r="N211" s="16">
        <f t="shared" si="10"/>
        <v>3707662.21</v>
      </c>
      <c r="O211" s="17">
        <f t="shared" si="11"/>
        <v>0</v>
      </c>
    </row>
    <row r="212" spans="1:15" s="9" customFormat="1" ht="19.649999999999999" customHeight="1" x14ac:dyDescent="0.25">
      <c r="A212" s="9">
        <v>31</v>
      </c>
      <c r="B212" s="9" t="s">
        <v>506</v>
      </c>
      <c r="C212" s="12" t="s">
        <v>130</v>
      </c>
      <c r="D212" s="13">
        <v>27</v>
      </c>
      <c r="E212" s="12" t="s">
        <v>131</v>
      </c>
      <c r="F212" s="18">
        <v>0</v>
      </c>
      <c r="G212" s="18"/>
      <c r="H212" s="18">
        <v>2925786.6</v>
      </c>
      <c r="I212" s="14">
        <f t="shared" si="9"/>
        <v>2925786.6</v>
      </c>
      <c r="J212" s="18">
        <v>393970.99</v>
      </c>
      <c r="K212" s="18">
        <v>233200.18</v>
      </c>
      <c r="L212" s="15">
        <v>3552957.77</v>
      </c>
      <c r="N212" s="16">
        <f t="shared" si="10"/>
        <v>3552957.77</v>
      </c>
      <c r="O212" s="17">
        <f t="shared" si="11"/>
        <v>0</v>
      </c>
    </row>
    <row r="213" spans="1:15" s="9" customFormat="1" ht="19.649999999999999" customHeight="1" x14ac:dyDescent="0.25">
      <c r="A213" s="9">
        <v>32</v>
      </c>
      <c r="B213" s="9" t="s">
        <v>506</v>
      </c>
      <c r="C213" s="12" t="s">
        <v>460</v>
      </c>
      <c r="D213" s="13">
        <v>36</v>
      </c>
      <c r="E213" s="12" t="s">
        <v>461</v>
      </c>
      <c r="F213" s="18"/>
      <c r="G213" s="18"/>
      <c r="H213" s="18">
        <v>3449670.56</v>
      </c>
      <c r="I213" s="14">
        <f t="shared" si="9"/>
        <v>3449670.56</v>
      </c>
      <c r="J213" s="18"/>
      <c r="K213" s="18">
        <v>17526.93</v>
      </c>
      <c r="L213" s="15">
        <v>3467197.49</v>
      </c>
      <c r="N213" s="16">
        <f t="shared" si="10"/>
        <v>3467197.49</v>
      </c>
      <c r="O213" s="17">
        <f t="shared" si="11"/>
        <v>0</v>
      </c>
    </row>
    <row r="214" spans="1:15" s="9" customFormat="1" ht="19.649999999999999" customHeight="1" x14ac:dyDescent="0.25">
      <c r="A214" s="9">
        <v>33</v>
      </c>
      <c r="B214" s="9" t="s">
        <v>506</v>
      </c>
      <c r="C214" s="12" t="s">
        <v>466</v>
      </c>
      <c r="D214" s="13">
        <v>35</v>
      </c>
      <c r="E214" s="12" t="s">
        <v>467</v>
      </c>
      <c r="F214" s="14"/>
      <c r="G214" s="14"/>
      <c r="H214" s="14">
        <v>2473368.13</v>
      </c>
      <c r="I214" s="14">
        <f t="shared" si="9"/>
        <v>2473368.13</v>
      </c>
      <c r="J214" s="14">
        <v>209042.96</v>
      </c>
      <c r="K214" s="14">
        <v>334520.34999999998</v>
      </c>
      <c r="L214" s="15">
        <v>3016931.44</v>
      </c>
      <c r="N214" s="16">
        <f t="shared" si="10"/>
        <v>3016931.44</v>
      </c>
      <c r="O214" s="17">
        <f t="shared" si="11"/>
        <v>0</v>
      </c>
    </row>
    <row r="215" spans="1:15" s="9" customFormat="1" ht="19.649999999999999" customHeight="1" x14ac:dyDescent="0.25">
      <c r="A215" s="9">
        <v>34</v>
      </c>
      <c r="B215" s="9" t="s">
        <v>506</v>
      </c>
      <c r="C215" s="12" t="s">
        <v>154</v>
      </c>
      <c r="D215" s="13">
        <v>30</v>
      </c>
      <c r="E215" s="12" t="s">
        <v>155</v>
      </c>
      <c r="F215" s="18"/>
      <c r="G215" s="18"/>
      <c r="H215" s="18">
        <v>2630024.0299999998</v>
      </c>
      <c r="I215" s="14">
        <f t="shared" si="9"/>
        <v>2630024.0299999998</v>
      </c>
      <c r="J215" s="18">
        <v>176197.62</v>
      </c>
      <c r="K215" s="18">
        <v>123920.59</v>
      </c>
      <c r="L215" s="15">
        <v>2930142.24</v>
      </c>
      <c r="N215" s="16">
        <f t="shared" si="10"/>
        <v>2930142.2399999998</v>
      </c>
      <c r="O215" s="17">
        <f t="shared" si="11"/>
        <v>0</v>
      </c>
    </row>
    <row r="216" spans="1:15" s="9" customFormat="1" ht="19.649999999999999" customHeight="1" x14ac:dyDescent="0.25">
      <c r="A216" s="9">
        <v>35</v>
      </c>
      <c r="B216" s="9" t="s">
        <v>506</v>
      </c>
      <c r="C216" s="12" t="s">
        <v>436</v>
      </c>
      <c r="D216" s="13">
        <v>36</v>
      </c>
      <c r="E216" s="12" t="s">
        <v>437</v>
      </c>
      <c r="F216" s="14"/>
      <c r="G216" s="14"/>
      <c r="H216" s="14">
        <v>2645533.31</v>
      </c>
      <c r="I216" s="14">
        <f t="shared" si="9"/>
        <v>2645533.31</v>
      </c>
      <c r="J216" s="14"/>
      <c r="K216" s="14">
        <v>23434.12</v>
      </c>
      <c r="L216" s="15">
        <v>2668967.4300000002</v>
      </c>
      <c r="N216" s="16">
        <f t="shared" si="10"/>
        <v>2668967.4300000002</v>
      </c>
      <c r="O216" s="17">
        <f t="shared" si="11"/>
        <v>0</v>
      </c>
    </row>
    <row r="217" spans="1:15" s="9" customFormat="1" ht="19.649999999999999" customHeight="1" x14ac:dyDescent="0.25">
      <c r="A217" s="9">
        <v>36</v>
      </c>
      <c r="B217" s="9" t="s">
        <v>506</v>
      </c>
      <c r="C217" s="12" t="s">
        <v>174</v>
      </c>
      <c r="D217" s="13">
        <v>30</v>
      </c>
      <c r="E217" s="12" t="s">
        <v>175</v>
      </c>
      <c r="F217" s="14"/>
      <c r="G217" s="14"/>
      <c r="H217" s="14">
        <v>2208813.29</v>
      </c>
      <c r="I217" s="14">
        <f t="shared" si="9"/>
        <v>2208813.29</v>
      </c>
      <c r="J217" s="14">
        <v>145189.44</v>
      </c>
      <c r="K217" s="14">
        <v>167451.07</v>
      </c>
      <c r="L217" s="15">
        <v>2521453.7999999998</v>
      </c>
      <c r="N217" s="16">
        <f t="shared" si="10"/>
        <v>2521453.7999999998</v>
      </c>
      <c r="O217" s="17">
        <f t="shared" si="11"/>
        <v>0</v>
      </c>
    </row>
    <row r="218" spans="1:15" s="9" customFormat="1" ht="19.649999999999999" customHeight="1" x14ac:dyDescent="0.25">
      <c r="A218" s="9">
        <v>37</v>
      </c>
      <c r="B218" s="9" t="s">
        <v>506</v>
      </c>
      <c r="C218" s="12" t="s">
        <v>484</v>
      </c>
      <c r="D218" s="13">
        <v>35</v>
      </c>
      <c r="E218" s="12" t="s">
        <v>485</v>
      </c>
      <c r="F218" s="18"/>
      <c r="G218" s="18"/>
      <c r="H218" s="18">
        <v>1998391.01</v>
      </c>
      <c r="I218" s="14">
        <f t="shared" si="9"/>
        <v>1998391.01</v>
      </c>
      <c r="J218" s="18">
        <v>184832.89</v>
      </c>
      <c r="K218" s="18">
        <v>184729.8</v>
      </c>
      <c r="L218" s="15">
        <v>2367953.7000000002</v>
      </c>
      <c r="N218" s="16">
        <f t="shared" si="10"/>
        <v>2367953.6999999997</v>
      </c>
      <c r="O218" s="17">
        <f t="shared" si="11"/>
        <v>0</v>
      </c>
    </row>
    <row r="219" spans="1:15" s="9" customFormat="1" ht="19.649999999999999" customHeight="1" x14ac:dyDescent="0.25">
      <c r="A219" s="9">
        <v>38</v>
      </c>
      <c r="B219" s="9" t="s">
        <v>506</v>
      </c>
      <c r="C219" s="12" t="s">
        <v>430</v>
      </c>
      <c r="D219" s="13">
        <v>35</v>
      </c>
      <c r="E219" s="12" t="s">
        <v>431</v>
      </c>
      <c r="F219" s="18"/>
      <c r="G219" s="18"/>
      <c r="H219" s="18">
        <v>2073680.48</v>
      </c>
      <c r="I219" s="14">
        <f t="shared" si="9"/>
        <v>2073680.48</v>
      </c>
      <c r="J219" s="18"/>
      <c r="K219" s="18">
        <v>198361.07</v>
      </c>
      <c r="L219" s="15">
        <v>2272041.5499999998</v>
      </c>
      <c r="N219" s="16">
        <f t="shared" si="10"/>
        <v>2272041.5499999998</v>
      </c>
      <c r="O219" s="17">
        <f t="shared" si="11"/>
        <v>0</v>
      </c>
    </row>
    <row r="220" spans="1:15" s="9" customFormat="1" ht="19.649999999999999" customHeight="1" x14ac:dyDescent="0.25">
      <c r="A220" s="9">
        <v>39</v>
      </c>
      <c r="B220" s="9" t="s">
        <v>506</v>
      </c>
      <c r="C220" s="12" t="s">
        <v>214</v>
      </c>
      <c r="D220" s="13">
        <v>37</v>
      </c>
      <c r="E220" s="12" t="s">
        <v>215</v>
      </c>
      <c r="F220" s="14"/>
      <c r="G220" s="14"/>
      <c r="H220" s="14">
        <v>1696599.92</v>
      </c>
      <c r="I220" s="14">
        <f t="shared" si="9"/>
        <v>1696599.92</v>
      </c>
      <c r="J220" s="14">
        <v>172079.89</v>
      </c>
      <c r="K220" s="14">
        <v>180126.9</v>
      </c>
      <c r="L220" s="15">
        <v>2048806.71</v>
      </c>
      <c r="N220" s="16">
        <f t="shared" si="10"/>
        <v>2048806.71</v>
      </c>
      <c r="O220" s="17">
        <f t="shared" si="11"/>
        <v>0</v>
      </c>
    </row>
    <row r="221" spans="1:15" s="9" customFormat="1" ht="19.649999999999999" customHeight="1" x14ac:dyDescent="0.25">
      <c r="A221" s="9">
        <v>40</v>
      </c>
      <c r="B221" s="9" t="s">
        <v>506</v>
      </c>
      <c r="C221" s="12" t="s">
        <v>472</v>
      </c>
      <c r="D221" s="13">
        <v>35</v>
      </c>
      <c r="E221" s="12" t="s">
        <v>473</v>
      </c>
      <c r="F221" s="18"/>
      <c r="G221" s="18"/>
      <c r="H221" s="18">
        <v>1576013.66</v>
      </c>
      <c r="I221" s="14">
        <f t="shared" si="9"/>
        <v>1576013.66</v>
      </c>
      <c r="J221" s="18">
        <v>138797.69</v>
      </c>
      <c r="K221" s="18">
        <v>198054.98</v>
      </c>
      <c r="L221" s="15">
        <v>1912866.33</v>
      </c>
      <c r="N221" s="16">
        <f t="shared" si="10"/>
        <v>1912866.3299999998</v>
      </c>
      <c r="O221" s="17">
        <f t="shared" si="11"/>
        <v>0</v>
      </c>
    </row>
    <row r="222" spans="1:15" s="9" customFormat="1" ht="19.649999999999999" customHeight="1" x14ac:dyDescent="0.25">
      <c r="A222" s="9">
        <v>41</v>
      </c>
      <c r="B222" s="9" t="s">
        <v>506</v>
      </c>
      <c r="C222" s="12" t="s">
        <v>458</v>
      </c>
      <c r="D222" s="13">
        <v>36</v>
      </c>
      <c r="E222" s="12" t="s">
        <v>459</v>
      </c>
      <c r="F222" s="14"/>
      <c r="G222" s="14"/>
      <c r="H222" s="14">
        <v>1736788.33</v>
      </c>
      <c r="I222" s="14">
        <f t="shared" si="9"/>
        <v>1736788.33</v>
      </c>
      <c r="J222" s="14">
        <v>88.11</v>
      </c>
      <c r="K222" s="14">
        <v>14931.63</v>
      </c>
      <c r="L222" s="15">
        <v>1751808.07</v>
      </c>
      <c r="N222" s="16">
        <f t="shared" si="10"/>
        <v>1751808.07</v>
      </c>
      <c r="O222" s="17">
        <f t="shared" si="11"/>
        <v>0</v>
      </c>
    </row>
    <row r="223" spans="1:15" s="9" customFormat="1" ht="19.649999999999999" customHeight="1" x14ac:dyDescent="0.25">
      <c r="A223" s="9">
        <v>42</v>
      </c>
      <c r="B223" s="9" t="s">
        <v>506</v>
      </c>
      <c r="C223" s="12" t="s">
        <v>184</v>
      </c>
      <c r="D223" s="13">
        <v>31</v>
      </c>
      <c r="E223" s="12" t="s">
        <v>185</v>
      </c>
      <c r="F223" s="18">
        <v>0</v>
      </c>
      <c r="G223" s="18"/>
      <c r="H223" s="18">
        <v>1436360.03</v>
      </c>
      <c r="I223" s="14">
        <f t="shared" si="9"/>
        <v>1436360.03</v>
      </c>
      <c r="J223" s="18">
        <v>77896.56</v>
      </c>
      <c r="K223" s="18">
        <v>225465.17</v>
      </c>
      <c r="L223" s="15">
        <v>1739721.76</v>
      </c>
      <c r="N223" s="16">
        <f t="shared" si="10"/>
        <v>1739721.76</v>
      </c>
      <c r="O223" s="17">
        <f t="shared" si="11"/>
        <v>0</v>
      </c>
    </row>
    <row r="224" spans="1:15" s="9" customFormat="1" ht="19.649999999999999" customHeight="1" x14ac:dyDescent="0.25">
      <c r="A224" s="9">
        <v>43</v>
      </c>
      <c r="B224" s="9" t="s">
        <v>506</v>
      </c>
      <c r="C224" s="12" t="s">
        <v>490</v>
      </c>
      <c r="D224" s="13">
        <v>35</v>
      </c>
      <c r="E224" s="12" t="s">
        <v>491</v>
      </c>
      <c r="F224" s="14"/>
      <c r="G224" s="14"/>
      <c r="H224" s="14">
        <v>1259103.7</v>
      </c>
      <c r="I224" s="14">
        <f t="shared" si="9"/>
        <v>1259103.7</v>
      </c>
      <c r="J224" s="14">
        <v>117798.28</v>
      </c>
      <c r="K224" s="14">
        <v>157776.29999999999</v>
      </c>
      <c r="L224" s="15">
        <v>1534678.28</v>
      </c>
      <c r="N224" s="16">
        <f t="shared" si="10"/>
        <v>1534678.28</v>
      </c>
      <c r="O224" s="17">
        <f t="shared" si="11"/>
        <v>0</v>
      </c>
    </row>
    <row r="225" spans="1:15" s="9" customFormat="1" ht="19.649999999999999" customHeight="1" x14ac:dyDescent="0.25">
      <c r="A225" s="9">
        <v>44</v>
      </c>
      <c r="B225" s="9" t="s">
        <v>506</v>
      </c>
      <c r="C225" s="12" t="s">
        <v>434</v>
      </c>
      <c r="D225" s="13">
        <v>35</v>
      </c>
      <c r="E225" s="12" t="s">
        <v>435</v>
      </c>
      <c r="F225" s="18"/>
      <c r="G225" s="18"/>
      <c r="H225" s="18">
        <v>1512994.58</v>
      </c>
      <c r="I225" s="14">
        <f t="shared" si="9"/>
        <v>1512994.58</v>
      </c>
      <c r="J225" s="18">
        <v>196.81</v>
      </c>
      <c r="K225" s="18">
        <v>19488.78</v>
      </c>
      <c r="L225" s="15">
        <v>1532680.17</v>
      </c>
      <c r="N225" s="16">
        <f t="shared" si="10"/>
        <v>1532680.1700000002</v>
      </c>
      <c r="O225" s="17">
        <f t="shared" si="11"/>
        <v>0</v>
      </c>
    </row>
    <row r="226" spans="1:15" s="9" customFormat="1" ht="19.649999999999999" customHeight="1" x14ac:dyDescent="0.25">
      <c r="A226" s="9">
        <v>45</v>
      </c>
      <c r="B226" s="9" t="s">
        <v>506</v>
      </c>
      <c r="C226" s="12" t="s">
        <v>200</v>
      </c>
      <c r="D226" s="13">
        <v>37</v>
      </c>
      <c r="E226" s="12" t="s">
        <v>201</v>
      </c>
      <c r="F226" s="18"/>
      <c r="G226" s="18"/>
      <c r="H226" s="18">
        <v>1221490.21</v>
      </c>
      <c r="I226" s="14">
        <f t="shared" si="9"/>
        <v>1221490.21</v>
      </c>
      <c r="J226" s="18">
        <v>175389.12</v>
      </c>
      <c r="K226" s="18">
        <v>53553.95</v>
      </c>
      <c r="L226" s="15">
        <v>1450433.28</v>
      </c>
      <c r="N226" s="16">
        <f t="shared" si="10"/>
        <v>1450433.28</v>
      </c>
      <c r="O226" s="17">
        <f t="shared" si="11"/>
        <v>0</v>
      </c>
    </row>
    <row r="227" spans="1:15" s="9" customFormat="1" ht="19.649999999999999" customHeight="1" x14ac:dyDescent="0.25">
      <c r="A227" s="9">
        <v>46</v>
      </c>
      <c r="B227" s="9" t="s">
        <v>506</v>
      </c>
      <c r="C227" s="12" t="s">
        <v>160</v>
      </c>
      <c r="D227" s="13">
        <v>30</v>
      </c>
      <c r="E227" s="12" t="s">
        <v>161</v>
      </c>
      <c r="F227" s="14"/>
      <c r="G227" s="14"/>
      <c r="H227" s="14">
        <v>1270607.9099999999</v>
      </c>
      <c r="I227" s="14">
        <f t="shared" si="9"/>
        <v>1270607.9099999999</v>
      </c>
      <c r="J227" s="14">
        <v>103278.41</v>
      </c>
      <c r="K227" s="14">
        <v>56233.72</v>
      </c>
      <c r="L227" s="15">
        <v>1430120.04</v>
      </c>
      <c r="N227" s="16">
        <f t="shared" si="10"/>
        <v>1430120.0399999998</v>
      </c>
      <c r="O227" s="17">
        <f t="shared" si="11"/>
        <v>0</v>
      </c>
    </row>
    <row r="228" spans="1:15" s="9" customFormat="1" ht="19.649999999999999" customHeight="1" x14ac:dyDescent="0.25">
      <c r="A228" s="9">
        <v>47</v>
      </c>
      <c r="B228" s="9" t="s">
        <v>506</v>
      </c>
      <c r="C228" s="12" t="s">
        <v>180</v>
      </c>
      <c r="D228" s="13">
        <v>31</v>
      </c>
      <c r="E228" s="12" t="s">
        <v>181</v>
      </c>
      <c r="F228" s="18"/>
      <c r="G228" s="18"/>
      <c r="H228" s="18">
        <v>958445.17</v>
      </c>
      <c r="I228" s="14">
        <f t="shared" si="9"/>
        <v>958445.17</v>
      </c>
      <c r="J228" s="18">
        <v>143395.35</v>
      </c>
      <c r="K228" s="18">
        <v>91115.95</v>
      </c>
      <c r="L228" s="15">
        <v>1192956.47</v>
      </c>
      <c r="N228" s="16">
        <f t="shared" si="10"/>
        <v>1192956.47</v>
      </c>
      <c r="O228" s="17">
        <f t="shared" si="11"/>
        <v>0</v>
      </c>
    </row>
    <row r="229" spans="1:15" s="9" customFormat="1" ht="19.649999999999999" customHeight="1" x14ac:dyDescent="0.25">
      <c r="A229" s="9">
        <v>48</v>
      </c>
      <c r="B229" s="9" t="s">
        <v>506</v>
      </c>
      <c r="C229" s="12" t="s">
        <v>192</v>
      </c>
      <c r="D229" s="13">
        <v>37</v>
      </c>
      <c r="E229" s="12" t="s">
        <v>193</v>
      </c>
      <c r="F229" s="18"/>
      <c r="G229" s="18"/>
      <c r="H229" s="18">
        <v>876553.44</v>
      </c>
      <c r="I229" s="14">
        <f t="shared" si="9"/>
        <v>876553.44</v>
      </c>
      <c r="J229" s="18">
        <v>62368.04</v>
      </c>
      <c r="K229" s="18">
        <v>93256.8</v>
      </c>
      <c r="L229" s="15">
        <v>1032178.28</v>
      </c>
      <c r="N229" s="16">
        <f t="shared" si="10"/>
        <v>1032178.28</v>
      </c>
      <c r="O229" s="17">
        <f t="shared" si="11"/>
        <v>0</v>
      </c>
    </row>
    <row r="230" spans="1:15" s="9" customFormat="1" ht="19.649999999999999" customHeight="1" x14ac:dyDescent="0.25">
      <c r="A230" s="9">
        <v>49</v>
      </c>
      <c r="B230" s="9" t="s">
        <v>506</v>
      </c>
      <c r="C230" s="12" t="s">
        <v>188</v>
      </c>
      <c r="D230" s="13">
        <v>31</v>
      </c>
      <c r="E230" s="12" t="s">
        <v>189</v>
      </c>
      <c r="F230" s="18"/>
      <c r="G230" s="18"/>
      <c r="H230" s="18">
        <v>805367.44</v>
      </c>
      <c r="I230" s="14">
        <f t="shared" si="9"/>
        <v>805367.44</v>
      </c>
      <c r="J230" s="18">
        <v>48713</v>
      </c>
      <c r="K230" s="18">
        <v>115457.5</v>
      </c>
      <c r="L230" s="15">
        <v>969537.94</v>
      </c>
      <c r="N230" s="16">
        <f t="shared" si="10"/>
        <v>969537.94</v>
      </c>
      <c r="O230" s="17">
        <f t="shared" si="11"/>
        <v>0</v>
      </c>
    </row>
    <row r="231" spans="1:15" s="9" customFormat="1" ht="19.649999999999999" customHeight="1" x14ac:dyDescent="0.25">
      <c r="A231" s="9">
        <v>50</v>
      </c>
      <c r="B231" s="9" t="s">
        <v>506</v>
      </c>
      <c r="C231" s="12" t="s">
        <v>196</v>
      </c>
      <c r="D231" s="13">
        <v>37</v>
      </c>
      <c r="E231" s="12" t="s">
        <v>197</v>
      </c>
      <c r="F231" s="18">
        <v>0</v>
      </c>
      <c r="G231" s="18"/>
      <c r="H231" s="18">
        <v>826528.83</v>
      </c>
      <c r="I231" s="14">
        <f t="shared" si="9"/>
        <v>826528.83</v>
      </c>
      <c r="J231" s="18">
        <v>68822.259999999995</v>
      </c>
      <c r="K231" s="18">
        <v>66138.539999999994</v>
      </c>
      <c r="L231" s="15">
        <v>961489.63</v>
      </c>
      <c r="N231" s="16">
        <f t="shared" si="10"/>
        <v>961489.63</v>
      </c>
      <c r="O231" s="17">
        <f t="shared" si="11"/>
        <v>0</v>
      </c>
    </row>
    <row r="232" spans="1:15" s="9" customFormat="1" ht="19.649999999999999" customHeight="1" x14ac:dyDescent="0.25">
      <c r="A232" s="9">
        <v>51</v>
      </c>
      <c r="B232" s="9" t="s">
        <v>506</v>
      </c>
      <c r="C232" s="12" t="s">
        <v>158</v>
      </c>
      <c r="D232" s="13">
        <v>30</v>
      </c>
      <c r="E232" s="12" t="s">
        <v>159</v>
      </c>
      <c r="F232" s="18"/>
      <c r="G232" s="18"/>
      <c r="H232" s="18">
        <v>824795.15</v>
      </c>
      <c r="I232" s="14">
        <f t="shared" si="9"/>
        <v>824795.15</v>
      </c>
      <c r="J232" s="18">
        <v>53000.06</v>
      </c>
      <c r="K232" s="18">
        <v>68401.259999999995</v>
      </c>
      <c r="L232" s="15">
        <v>946196.47</v>
      </c>
      <c r="N232" s="16">
        <f t="shared" si="10"/>
        <v>946196.47</v>
      </c>
      <c r="O232" s="17">
        <f t="shared" si="11"/>
        <v>0</v>
      </c>
    </row>
    <row r="233" spans="1:15" s="9" customFormat="1" ht="19.649999999999999" customHeight="1" x14ac:dyDescent="0.25">
      <c r="A233" s="9">
        <v>52</v>
      </c>
      <c r="B233" s="9" t="s">
        <v>506</v>
      </c>
      <c r="C233" s="12" t="s">
        <v>162</v>
      </c>
      <c r="D233" s="13">
        <v>30</v>
      </c>
      <c r="E233" s="12" t="s">
        <v>163</v>
      </c>
      <c r="F233" s="18">
        <v>4.8</v>
      </c>
      <c r="G233" s="18"/>
      <c r="H233" s="18">
        <v>810830.68</v>
      </c>
      <c r="I233" s="14">
        <f t="shared" si="9"/>
        <v>810835.4800000001</v>
      </c>
      <c r="J233" s="18">
        <v>60951.23</v>
      </c>
      <c r="K233" s="18">
        <v>26765.96</v>
      </c>
      <c r="L233" s="15">
        <v>898552.67</v>
      </c>
      <c r="N233" s="16">
        <f t="shared" si="10"/>
        <v>898552.67</v>
      </c>
      <c r="O233" s="17">
        <f t="shared" si="11"/>
        <v>0</v>
      </c>
    </row>
    <row r="234" spans="1:15" s="9" customFormat="1" ht="19.649999999999999" customHeight="1" x14ac:dyDescent="0.25">
      <c r="A234" s="9">
        <v>53</v>
      </c>
      <c r="B234" s="9" t="s">
        <v>506</v>
      </c>
      <c r="C234" s="12" t="s">
        <v>492</v>
      </c>
      <c r="D234" s="13">
        <v>36</v>
      </c>
      <c r="E234" s="12" t="s">
        <v>493</v>
      </c>
      <c r="F234" s="14"/>
      <c r="G234" s="14"/>
      <c r="H234" s="14">
        <v>799713.45</v>
      </c>
      <c r="I234" s="14">
        <f t="shared" si="9"/>
        <v>799713.45</v>
      </c>
      <c r="J234" s="14"/>
      <c r="K234" s="14">
        <v>6223.6</v>
      </c>
      <c r="L234" s="15">
        <v>805937.05</v>
      </c>
      <c r="N234" s="16">
        <f t="shared" si="10"/>
        <v>805937.04999999993</v>
      </c>
      <c r="O234" s="17">
        <f t="shared" si="11"/>
        <v>0</v>
      </c>
    </row>
    <row r="235" spans="1:15" s="9" customFormat="1" ht="19.649999999999999" customHeight="1" x14ac:dyDescent="0.25">
      <c r="A235" s="9">
        <v>54</v>
      </c>
      <c r="B235" s="9" t="s">
        <v>506</v>
      </c>
      <c r="C235" s="12" t="s">
        <v>204</v>
      </c>
      <c r="D235" s="13">
        <v>37</v>
      </c>
      <c r="E235" s="12" t="s">
        <v>205</v>
      </c>
      <c r="F235" s="18"/>
      <c r="G235" s="18"/>
      <c r="H235" s="18">
        <v>635465.29</v>
      </c>
      <c r="I235" s="14">
        <f t="shared" si="9"/>
        <v>635465.29</v>
      </c>
      <c r="J235" s="18">
        <v>42127.85</v>
      </c>
      <c r="K235" s="18">
        <v>65025.55</v>
      </c>
      <c r="L235" s="15">
        <v>742618.69</v>
      </c>
      <c r="N235" s="16">
        <f t="shared" si="10"/>
        <v>742618.69000000006</v>
      </c>
      <c r="O235" s="17">
        <f t="shared" si="11"/>
        <v>0</v>
      </c>
    </row>
    <row r="236" spans="1:15" s="9" customFormat="1" ht="19.649999999999999" customHeight="1" x14ac:dyDescent="0.25">
      <c r="A236" s="9">
        <v>55</v>
      </c>
      <c r="B236" s="9" t="s">
        <v>506</v>
      </c>
      <c r="C236" s="12" t="s">
        <v>432</v>
      </c>
      <c r="D236" s="13">
        <v>36</v>
      </c>
      <c r="E236" s="12" t="s">
        <v>433</v>
      </c>
      <c r="F236" s="18"/>
      <c r="G236" s="18"/>
      <c r="H236" s="18">
        <v>586025.87</v>
      </c>
      <c r="I236" s="14">
        <f t="shared" si="9"/>
        <v>586025.87</v>
      </c>
      <c r="J236" s="18"/>
      <c r="K236" s="18">
        <v>4826.91</v>
      </c>
      <c r="L236" s="15">
        <v>590852.78</v>
      </c>
      <c r="N236" s="16">
        <f t="shared" si="10"/>
        <v>590852.78</v>
      </c>
      <c r="O236" s="17">
        <f t="shared" si="11"/>
        <v>0</v>
      </c>
    </row>
    <row r="237" spans="1:15" s="9" customFormat="1" ht="19.649999999999999" customHeight="1" x14ac:dyDescent="0.25">
      <c r="A237" s="9">
        <v>56</v>
      </c>
      <c r="B237" s="9" t="s">
        <v>506</v>
      </c>
      <c r="C237" s="12" t="s">
        <v>194</v>
      </c>
      <c r="D237" s="13">
        <v>37</v>
      </c>
      <c r="E237" s="12" t="s">
        <v>195</v>
      </c>
      <c r="F237" s="14"/>
      <c r="G237" s="14"/>
      <c r="H237" s="14">
        <v>406188.22</v>
      </c>
      <c r="I237" s="14">
        <f t="shared" si="9"/>
        <v>406188.22</v>
      </c>
      <c r="J237" s="14">
        <v>29992.11</v>
      </c>
      <c r="K237" s="14">
        <v>15812.54</v>
      </c>
      <c r="L237" s="15">
        <v>451992.87</v>
      </c>
      <c r="N237" s="16">
        <f t="shared" si="10"/>
        <v>451992.86999999994</v>
      </c>
      <c r="O237" s="17">
        <f t="shared" si="11"/>
        <v>0</v>
      </c>
    </row>
    <row r="238" spans="1:15" s="9" customFormat="1" ht="19.649999999999999" customHeight="1" x14ac:dyDescent="0.25">
      <c r="A238" s="9">
        <v>57</v>
      </c>
      <c r="B238" s="9" t="s">
        <v>506</v>
      </c>
      <c r="C238" s="12" t="s">
        <v>198</v>
      </c>
      <c r="D238" s="13">
        <v>37</v>
      </c>
      <c r="E238" s="12" t="s">
        <v>199</v>
      </c>
      <c r="F238" s="14"/>
      <c r="G238" s="14"/>
      <c r="H238" s="14">
        <v>364227.31</v>
      </c>
      <c r="I238" s="14">
        <f t="shared" si="9"/>
        <v>364227.31</v>
      </c>
      <c r="J238" s="14">
        <v>8360.33</v>
      </c>
      <c r="K238" s="14">
        <v>17039.75</v>
      </c>
      <c r="L238" s="15">
        <v>389627.39</v>
      </c>
      <c r="N238" s="16">
        <f t="shared" si="10"/>
        <v>389627.39</v>
      </c>
      <c r="O238" s="17">
        <f t="shared" si="11"/>
        <v>0</v>
      </c>
    </row>
    <row r="239" spans="1:15" s="9" customFormat="1" ht="19.649999999999999" customHeight="1" x14ac:dyDescent="0.25">
      <c r="A239" s="9">
        <v>58</v>
      </c>
      <c r="B239" s="9" t="s">
        <v>506</v>
      </c>
      <c r="C239" s="12" t="s">
        <v>468</v>
      </c>
      <c r="D239" s="13">
        <v>35</v>
      </c>
      <c r="E239" s="12" t="s">
        <v>469</v>
      </c>
      <c r="F239" s="18"/>
      <c r="G239" s="18"/>
      <c r="H239" s="18">
        <v>38763.550000000003</v>
      </c>
      <c r="I239" s="14">
        <f t="shared" si="9"/>
        <v>38763.550000000003</v>
      </c>
      <c r="J239" s="18">
        <v>42.37</v>
      </c>
      <c r="K239" s="18">
        <v>410.35</v>
      </c>
      <c r="L239" s="15">
        <v>39216.269999999997</v>
      </c>
      <c r="N239" s="16">
        <f t="shared" si="10"/>
        <v>39216.270000000004</v>
      </c>
      <c r="O239" s="17">
        <f t="shared" si="11"/>
        <v>0</v>
      </c>
    </row>
    <row r="240" spans="1:15" s="9" customFormat="1" ht="28.65" customHeight="1" x14ac:dyDescent="0.2">
      <c r="H240" s="16"/>
      <c r="I240" s="16">
        <f t="shared" ref="I240:L240" si="12">SUM(I4:I239)</f>
        <v>1866556136.8699999</v>
      </c>
      <c r="J240" s="16">
        <f t="shared" si="12"/>
        <v>187348587.70000005</v>
      </c>
      <c r="K240" s="16">
        <f t="shared" si="12"/>
        <v>212664100.15999997</v>
      </c>
      <c r="L240" s="16">
        <f t="shared" si="12"/>
        <v>2266568824.73</v>
      </c>
    </row>
    <row r="242" spans="12:12" x14ac:dyDescent="0.25">
      <c r="L242" s="21"/>
    </row>
  </sheetData>
  <sortState ref="A4:O239">
    <sortCondition descending="1" ref="B4:B239"/>
    <sortCondition descending="1" ref="L4:L239"/>
  </sortState>
  <mergeCells count="1">
    <mergeCell ref="B1:D1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2"/>
  <sheetViews>
    <sheetView workbookViewId="0">
      <pane ySplit="3" topLeftCell="A38" activePane="bottomLeft" state="frozen"/>
      <selection activeCell="Q41" sqref="Q41"/>
      <selection pane="bottomLeft" activeCell="Q41" sqref="Q41"/>
    </sheetView>
  </sheetViews>
  <sheetFormatPr defaultColWidth="9.109375" defaultRowHeight="13.2" x14ac:dyDescent="0.25"/>
  <cols>
    <col min="1" max="1" width="5.5546875" style="20" customWidth="1"/>
    <col min="2" max="2" width="24.5546875" style="20" customWidth="1"/>
    <col min="3" max="3" width="13.109375" style="20" customWidth="1"/>
    <col min="4" max="4" width="14.33203125" style="20" customWidth="1"/>
    <col min="5" max="5" width="12.88671875" style="20" customWidth="1"/>
    <col min="6" max="6" width="9.109375" style="20" customWidth="1"/>
    <col min="7" max="7" width="1.44140625" style="20" customWidth="1"/>
    <col min="8" max="10" width="10.5546875" style="20" customWidth="1"/>
    <col min="11" max="11" width="9.109375" style="20" customWidth="1"/>
    <col min="12" max="12" width="1" style="20" customWidth="1"/>
    <col min="13" max="13" width="13" style="20" customWidth="1"/>
    <col min="14" max="14" width="11.6640625" style="20" customWidth="1"/>
    <col min="15" max="15" width="11.44140625" style="20" customWidth="1"/>
    <col min="16" max="16" width="9.109375" style="20" customWidth="1"/>
    <col min="17" max="17" width="4.6640625" style="20" customWidth="1"/>
    <col min="18" max="16384" width="9.109375" style="20"/>
  </cols>
  <sheetData>
    <row r="1" spans="1:16" s="27" customFormat="1" ht="20.25" customHeight="1" x14ac:dyDescent="0.15">
      <c r="B1" s="28" t="s">
        <v>507</v>
      </c>
      <c r="F1" s="28"/>
      <c r="G1" s="28"/>
      <c r="L1" s="28"/>
    </row>
    <row r="2" spans="1:16" s="27" customFormat="1" ht="21.75" customHeight="1" x14ac:dyDescent="0.3">
      <c r="B2" s="29" t="s">
        <v>508</v>
      </c>
      <c r="H2" s="29" t="s">
        <v>509</v>
      </c>
      <c r="M2" s="29" t="s">
        <v>49</v>
      </c>
    </row>
    <row r="3" spans="1:16" s="32" customFormat="1" ht="26.25" customHeight="1" x14ac:dyDescent="0.25">
      <c r="A3" s="30" t="s">
        <v>510</v>
      </c>
      <c r="B3" s="31" t="s">
        <v>0</v>
      </c>
      <c r="C3" s="31" t="s">
        <v>511</v>
      </c>
      <c r="D3" s="31" t="s">
        <v>512</v>
      </c>
      <c r="E3" s="31" t="s">
        <v>513</v>
      </c>
      <c r="F3" s="31" t="s">
        <v>514</v>
      </c>
      <c r="H3" s="33" t="s">
        <v>511</v>
      </c>
      <c r="I3" s="33" t="s">
        <v>512</v>
      </c>
      <c r="J3" s="33" t="s">
        <v>515</v>
      </c>
      <c r="K3" s="33" t="s">
        <v>514</v>
      </c>
      <c r="M3" s="34" t="s">
        <v>511</v>
      </c>
      <c r="N3" s="34" t="s">
        <v>512</v>
      </c>
      <c r="O3" s="34" t="s">
        <v>515</v>
      </c>
      <c r="P3" s="34" t="s">
        <v>514</v>
      </c>
    </row>
    <row r="4" spans="1:16" s="27" customFormat="1" ht="15.9" customHeight="1" x14ac:dyDescent="0.25">
      <c r="A4" s="35">
        <v>1</v>
      </c>
      <c r="B4" s="36" t="s">
        <v>27</v>
      </c>
      <c r="C4" s="37">
        <v>41281801.25</v>
      </c>
      <c r="D4" s="37">
        <v>43339314.560000002</v>
      </c>
      <c r="E4" s="38">
        <v>-2057513.30999997</v>
      </c>
      <c r="F4" s="39">
        <v>-4.7474523556469798E-2</v>
      </c>
      <c r="H4" s="40">
        <v>476036</v>
      </c>
      <c r="I4" s="40">
        <v>491035</v>
      </c>
      <c r="J4" s="41">
        <v>-14999</v>
      </c>
      <c r="K4" s="39">
        <v>-3.0545684116203502E-2</v>
      </c>
      <c r="M4" s="40">
        <v>14668656</v>
      </c>
      <c r="N4" s="40">
        <v>15536907</v>
      </c>
      <c r="O4" s="41">
        <v>-868251</v>
      </c>
      <c r="P4" s="39">
        <v>-5.5883130406843499E-2</v>
      </c>
    </row>
    <row r="5" spans="1:16" s="27" customFormat="1" ht="15.9" customHeight="1" x14ac:dyDescent="0.25">
      <c r="A5" s="35">
        <v>2</v>
      </c>
      <c r="B5" s="36" t="s">
        <v>45</v>
      </c>
      <c r="C5" s="37">
        <v>40970769.390000001</v>
      </c>
      <c r="D5" s="37">
        <v>42621484.719999999</v>
      </c>
      <c r="E5" s="38">
        <v>-1650715.3300000201</v>
      </c>
      <c r="F5" s="39">
        <v>-3.8729653385946597E-2</v>
      </c>
      <c r="H5" s="40">
        <v>578843</v>
      </c>
      <c r="I5" s="40">
        <v>595997</v>
      </c>
      <c r="J5" s="41">
        <v>-17154</v>
      </c>
      <c r="K5" s="39">
        <v>-2.8782024070591002E-2</v>
      </c>
      <c r="M5" s="40">
        <v>13067635</v>
      </c>
      <c r="N5" s="40">
        <v>13828947</v>
      </c>
      <c r="O5" s="41">
        <v>-761312</v>
      </c>
      <c r="P5" s="39">
        <v>-5.5052058555145202E-2</v>
      </c>
    </row>
    <row r="6" spans="1:16" s="27" customFormat="1" ht="15.9" customHeight="1" x14ac:dyDescent="0.25">
      <c r="A6" s="35">
        <v>3</v>
      </c>
      <c r="B6" s="36" t="s">
        <v>11</v>
      </c>
      <c r="C6" s="37">
        <v>38597929.759999998</v>
      </c>
      <c r="D6" s="37">
        <v>39980347.310000002</v>
      </c>
      <c r="E6" s="38">
        <v>-1382417.5500000101</v>
      </c>
      <c r="F6" s="39">
        <v>-3.4577427236462198E-2</v>
      </c>
      <c r="H6" s="40">
        <v>514415</v>
      </c>
      <c r="I6" s="40">
        <v>534076</v>
      </c>
      <c r="J6" s="41">
        <v>-19661</v>
      </c>
      <c r="K6" s="39">
        <v>-3.6813112740508802E-2</v>
      </c>
      <c r="M6" s="40">
        <v>13807754</v>
      </c>
      <c r="N6" s="40">
        <v>14569145</v>
      </c>
      <c r="O6" s="41">
        <v>-761391</v>
      </c>
      <c r="P6" s="39">
        <v>-5.2260513571661199E-2</v>
      </c>
    </row>
    <row r="7" spans="1:16" s="27" customFormat="1" ht="15.9" customHeight="1" x14ac:dyDescent="0.25">
      <c r="A7" s="35">
        <v>4</v>
      </c>
      <c r="B7" s="36" t="s">
        <v>46</v>
      </c>
      <c r="C7" s="37">
        <v>32437350.050000001</v>
      </c>
      <c r="D7" s="37">
        <v>32646866.039999999</v>
      </c>
      <c r="E7" s="38">
        <v>-209515.99000001699</v>
      </c>
      <c r="F7" s="39">
        <v>-6.4176447976143003E-3</v>
      </c>
      <c r="H7" s="42">
        <v>513362</v>
      </c>
      <c r="I7" s="42">
        <v>507678</v>
      </c>
      <c r="J7" s="43">
        <v>5684</v>
      </c>
      <c r="K7" s="44">
        <v>1.1196073101454099E-2</v>
      </c>
      <c r="M7" s="42">
        <v>10623816</v>
      </c>
      <c r="N7" s="42">
        <v>10881385</v>
      </c>
      <c r="O7" s="45">
        <v>-257569</v>
      </c>
      <c r="P7" s="46">
        <v>-2.36706081073319E-2</v>
      </c>
    </row>
    <row r="8" spans="1:16" s="27" customFormat="1" ht="15.9" customHeight="1" x14ac:dyDescent="0.25">
      <c r="A8" s="35">
        <v>5</v>
      </c>
      <c r="B8" s="36" t="s">
        <v>3</v>
      </c>
      <c r="C8" s="37">
        <v>29293486.629999999</v>
      </c>
      <c r="D8" s="37">
        <v>30639436.629999999</v>
      </c>
      <c r="E8" s="38">
        <v>-1345950.00000003</v>
      </c>
      <c r="F8" s="39">
        <v>-4.3928679768288098E-2</v>
      </c>
      <c r="H8" s="40">
        <v>431718</v>
      </c>
      <c r="I8" s="40">
        <v>454447</v>
      </c>
      <c r="J8" s="41">
        <v>-22729</v>
      </c>
      <c r="K8" s="39">
        <v>-5.0014633169544499E-2</v>
      </c>
      <c r="M8" s="40">
        <v>10825900</v>
      </c>
      <c r="N8" s="40">
        <v>11491725</v>
      </c>
      <c r="O8" s="41">
        <v>-665825</v>
      </c>
      <c r="P8" s="39">
        <v>-5.7939517348352801E-2</v>
      </c>
    </row>
    <row r="9" spans="1:16" s="27" customFormat="1" ht="15.9" customHeight="1" x14ac:dyDescent="0.25">
      <c r="A9" s="35">
        <v>6</v>
      </c>
      <c r="B9" s="36" t="s">
        <v>25</v>
      </c>
      <c r="C9" s="37">
        <v>28602894.350000001</v>
      </c>
      <c r="D9" s="37">
        <v>30716845.219999999</v>
      </c>
      <c r="E9" s="38">
        <v>-2113950.8699999801</v>
      </c>
      <c r="F9" s="39">
        <v>-6.8820572388194598E-2</v>
      </c>
      <c r="H9" s="40">
        <v>424464</v>
      </c>
      <c r="I9" s="40">
        <v>446171</v>
      </c>
      <c r="J9" s="41">
        <v>-21707</v>
      </c>
      <c r="K9" s="39">
        <v>-4.8651750113745597E-2</v>
      </c>
      <c r="M9" s="40">
        <v>10606377</v>
      </c>
      <c r="N9" s="40">
        <v>11529962</v>
      </c>
      <c r="O9" s="41">
        <v>-923585</v>
      </c>
      <c r="P9" s="39">
        <v>-8.0103039368213003E-2</v>
      </c>
    </row>
    <row r="10" spans="1:16" s="27" customFormat="1" ht="15.9" customHeight="1" x14ac:dyDescent="0.25">
      <c r="A10" s="35">
        <v>7</v>
      </c>
      <c r="B10" s="36" t="s">
        <v>30</v>
      </c>
      <c r="C10" s="37">
        <v>27844636.850000001</v>
      </c>
      <c r="D10" s="37">
        <v>29580387.879999999</v>
      </c>
      <c r="E10" s="38">
        <v>-1735751.03000001</v>
      </c>
      <c r="F10" s="39">
        <v>-5.8679116617452801E-2</v>
      </c>
      <c r="H10" s="42">
        <v>373875</v>
      </c>
      <c r="I10" s="42">
        <v>374490</v>
      </c>
      <c r="J10" s="45">
        <v>-615</v>
      </c>
      <c r="K10" s="46">
        <v>-1.64223343747497E-3</v>
      </c>
      <c r="M10" s="42">
        <v>9955798</v>
      </c>
      <c r="N10" s="42">
        <v>10611931</v>
      </c>
      <c r="O10" s="45">
        <v>-656133</v>
      </c>
      <c r="P10" s="46">
        <v>-6.18297461602417E-2</v>
      </c>
    </row>
    <row r="11" spans="1:16" s="27" customFormat="1" ht="15.9" customHeight="1" x14ac:dyDescent="0.25">
      <c r="A11" s="35">
        <v>8</v>
      </c>
      <c r="B11" s="36" t="s">
        <v>10</v>
      </c>
      <c r="C11" s="37">
        <v>27686114.559999999</v>
      </c>
      <c r="D11" s="37">
        <v>28014978.199999999</v>
      </c>
      <c r="E11" s="38">
        <v>-328863.640000012</v>
      </c>
      <c r="F11" s="39">
        <v>-1.17388504696396E-2</v>
      </c>
      <c r="H11" s="40">
        <v>605384</v>
      </c>
      <c r="I11" s="40">
        <v>622030</v>
      </c>
      <c r="J11" s="41">
        <v>-16646</v>
      </c>
      <c r="K11" s="39">
        <v>-2.6760767165570801E-2</v>
      </c>
      <c r="M11" s="40">
        <v>10606322</v>
      </c>
      <c r="N11" s="40">
        <v>11077374</v>
      </c>
      <c r="O11" s="41">
        <v>-471052</v>
      </c>
      <c r="P11" s="39">
        <v>-4.2523796704886901E-2</v>
      </c>
    </row>
    <row r="12" spans="1:16" s="27" customFormat="1" ht="15.9" customHeight="1" x14ac:dyDescent="0.25">
      <c r="A12" s="35">
        <v>9</v>
      </c>
      <c r="B12" s="36" t="s">
        <v>41</v>
      </c>
      <c r="C12" s="37">
        <v>26541335.100000001</v>
      </c>
      <c r="D12" s="37">
        <v>27685660.5</v>
      </c>
      <c r="E12" s="38">
        <v>-1144325.3999999999</v>
      </c>
      <c r="F12" s="39">
        <v>-4.1332783084586398E-2</v>
      </c>
      <c r="H12" s="42">
        <v>447467</v>
      </c>
      <c r="I12" s="42">
        <v>467124</v>
      </c>
      <c r="J12" s="45">
        <v>-19657</v>
      </c>
      <c r="K12" s="46">
        <v>-4.2080903571642597E-2</v>
      </c>
      <c r="M12" s="42">
        <v>9709498</v>
      </c>
      <c r="N12" s="42">
        <v>10242459</v>
      </c>
      <c r="O12" s="45">
        <v>-532961</v>
      </c>
      <c r="P12" s="46">
        <v>-5.2034477267617098E-2</v>
      </c>
    </row>
    <row r="13" spans="1:16" s="27" customFormat="1" ht="15.9" customHeight="1" thickBot="1" x14ac:dyDescent="0.3">
      <c r="A13" s="47">
        <v>10</v>
      </c>
      <c r="B13" s="48" t="s">
        <v>42</v>
      </c>
      <c r="C13" s="49">
        <v>25507179.77</v>
      </c>
      <c r="D13" s="49">
        <v>26209890.02</v>
      </c>
      <c r="E13" s="50">
        <v>-702710.24999999302</v>
      </c>
      <c r="F13" s="51">
        <v>-2.68108812919007E-2</v>
      </c>
      <c r="G13" s="52"/>
      <c r="H13" s="53">
        <v>354460</v>
      </c>
      <c r="I13" s="53">
        <v>366403</v>
      </c>
      <c r="J13" s="54">
        <v>-11943</v>
      </c>
      <c r="K13" s="51">
        <v>-3.2595257134903403E-2</v>
      </c>
      <c r="L13" s="52"/>
      <c r="M13" s="53">
        <v>9250576</v>
      </c>
      <c r="N13" s="53">
        <v>9652092</v>
      </c>
      <c r="O13" s="54">
        <v>-401516</v>
      </c>
      <c r="P13" s="51">
        <v>-4.1598857532646798E-2</v>
      </c>
    </row>
    <row r="14" spans="1:16" s="27" customFormat="1" ht="15.9" customHeight="1" thickTop="1" x14ac:dyDescent="0.25">
      <c r="A14" s="55">
        <v>11</v>
      </c>
      <c r="B14" s="56" t="s">
        <v>31</v>
      </c>
      <c r="C14" s="57">
        <v>25482160.210000001</v>
      </c>
      <c r="D14" s="57">
        <v>26514041.170000002</v>
      </c>
      <c r="E14" s="58">
        <v>-1031880.96</v>
      </c>
      <c r="F14" s="59">
        <v>-3.8918283085701298E-2</v>
      </c>
      <c r="H14" s="60">
        <v>366601</v>
      </c>
      <c r="I14" s="60">
        <v>375034</v>
      </c>
      <c r="J14" s="61">
        <v>-8433</v>
      </c>
      <c r="K14" s="62">
        <v>-2.24859612728446E-2</v>
      </c>
      <c r="M14" s="60">
        <v>8984406</v>
      </c>
      <c r="N14" s="60">
        <v>9491385</v>
      </c>
      <c r="O14" s="61">
        <v>-506979</v>
      </c>
      <c r="P14" s="62">
        <v>-5.3414649179229397E-2</v>
      </c>
    </row>
    <row r="15" spans="1:16" s="27" customFormat="1" ht="15.9" customHeight="1" x14ac:dyDescent="0.25">
      <c r="A15" s="35">
        <v>12</v>
      </c>
      <c r="B15" s="36" t="s">
        <v>14</v>
      </c>
      <c r="C15" s="37">
        <v>24845873.100000001</v>
      </c>
      <c r="D15" s="37">
        <v>26502577.989999998</v>
      </c>
      <c r="E15" s="38">
        <v>-1656704.8900000099</v>
      </c>
      <c r="F15" s="39">
        <v>-6.2511084416962098E-2</v>
      </c>
      <c r="H15" s="42">
        <v>388493</v>
      </c>
      <c r="I15" s="42">
        <v>412776</v>
      </c>
      <c r="J15" s="45">
        <v>-24283</v>
      </c>
      <c r="K15" s="46">
        <v>-5.8828517161850502E-2</v>
      </c>
      <c r="M15" s="42">
        <v>8902703</v>
      </c>
      <c r="N15" s="42">
        <v>9721032</v>
      </c>
      <c r="O15" s="45">
        <v>-818329</v>
      </c>
      <c r="P15" s="46">
        <v>-8.4181288571007706E-2</v>
      </c>
    </row>
    <row r="16" spans="1:16" s="27" customFormat="1" ht="15.9" customHeight="1" x14ac:dyDescent="0.25">
      <c r="A16" s="35">
        <v>13</v>
      </c>
      <c r="B16" s="36" t="s">
        <v>17</v>
      </c>
      <c r="C16" s="37">
        <v>24836039.940000001</v>
      </c>
      <c r="D16" s="37">
        <v>25797326.25</v>
      </c>
      <c r="E16" s="38">
        <v>-961286.30999999098</v>
      </c>
      <c r="F16" s="39">
        <v>-3.7263021007845398E-2</v>
      </c>
      <c r="H16" s="42">
        <v>354202</v>
      </c>
      <c r="I16" s="42">
        <v>364563</v>
      </c>
      <c r="J16" s="45">
        <v>-10361</v>
      </c>
      <c r="K16" s="46">
        <v>-2.84203278994303E-2</v>
      </c>
      <c r="M16" s="42">
        <v>9219063</v>
      </c>
      <c r="N16" s="42">
        <v>9725956</v>
      </c>
      <c r="O16" s="45">
        <v>-506893</v>
      </c>
      <c r="P16" s="46">
        <v>-5.2117550192495199E-2</v>
      </c>
    </row>
    <row r="17" spans="1:16" s="27" customFormat="1" ht="15.9" customHeight="1" x14ac:dyDescent="0.25">
      <c r="A17" s="35">
        <v>14</v>
      </c>
      <c r="B17" s="36" t="s">
        <v>24</v>
      </c>
      <c r="C17" s="37">
        <v>24658831.199999999</v>
      </c>
      <c r="D17" s="37">
        <v>25855918.68</v>
      </c>
      <c r="E17" s="38">
        <v>-1197087.47999998</v>
      </c>
      <c r="F17" s="39">
        <v>-4.6298392828948202E-2</v>
      </c>
      <c r="H17" s="40">
        <v>391107</v>
      </c>
      <c r="I17" s="40">
        <v>410905</v>
      </c>
      <c r="J17" s="41">
        <v>-19798</v>
      </c>
      <c r="K17" s="39">
        <v>-4.8181453133936097E-2</v>
      </c>
      <c r="M17" s="40">
        <v>9114780</v>
      </c>
      <c r="N17" s="40">
        <v>9629270</v>
      </c>
      <c r="O17" s="41">
        <v>-514490</v>
      </c>
      <c r="P17" s="39">
        <v>-5.3429803089953903E-2</v>
      </c>
    </row>
    <row r="18" spans="1:16" s="27" customFormat="1" ht="15.9" customHeight="1" x14ac:dyDescent="0.25">
      <c r="A18" s="35">
        <v>15</v>
      </c>
      <c r="B18" s="36" t="s">
        <v>38</v>
      </c>
      <c r="C18" s="37">
        <v>24584816</v>
      </c>
      <c r="D18" s="37">
        <v>24563831.66</v>
      </c>
      <c r="E18" s="63">
        <v>20984.339999985001</v>
      </c>
      <c r="F18" s="64">
        <v>8.5427795998765401E-4</v>
      </c>
      <c r="H18" s="42">
        <v>455180</v>
      </c>
      <c r="I18" s="42">
        <v>458384</v>
      </c>
      <c r="J18" s="45">
        <v>-3204</v>
      </c>
      <c r="K18" s="46">
        <v>-6.9897727669377598E-3</v>
      </c>
      <c r="M18" s="42">
        <v>8542435</v>
      </c>
      <c r="N18" s="42">
        <v>8537652</v>
      </c>
      <c r="O18" s="43">
        <v>4783</v>
      </c>
      <c r="P18" s="44">
        <v>5.6022428649000902E-4</v>
      </c>
    </row>
    <row r="19" spans="1:16" s="27" customFormat="1" ht="15.9" customHeight="1" x14ac:dyDescent="0.25">
      <c r="A19" s="35">
        <v>16</v>
      </c>
      <c r="B19" s="36" t="s">
        <v>8</v>
      </c>
      <c r="C19" s="37">
        <v>24433377.16</v>
      </c>
      <c r="D19" s="37">
        <v>26652142.989999998</v>
      </c>
      <c r="E19" s="38">
        <v>-2218765.8300000201</v>
      </c>
      <c r="F19" s="39">
        <v>-8.3249059215707605E-2</v>
      </c>
      <c r="H19" s="40">
        <v>292104</v>
      </c>
      <c r="I19" s="40">
        <v>307580</v>
      </c>
      <c r="J19" s="41">
        <v>-15476</v>
      </c>
      <c r="K19" s="39">
        <v>-5.0315365108264502E-2</v>
      </c>
      <c r="M19" s="40">
        <v>9048008</v>
      </c>
      <c r="N19" s="40">
        <v>10079629</v>
      </c>
      <c r="O19" s="41">
        <v>-1031621</v>
      </c>
      <c r="P19" s="39">
        <v>-0.102347120117219</v>
      </c>
    </row>
    <row r="20" spans="1:16" s="27" customFormat="1" ht="15.9" customHeight="1" x14ac:dyDescent="0.25">
      <c r="A20" s="35">
        <v>17</v>
      </c>
      <c r="B20" s="36" t="s">
        <v>43</v>
      </c>
      <c r="C20" s="37">
        <v>23767528.219999999</v>
      </c>
      <c r="D20" s="37">
        <v>24062903.760000002</v>
      </c>
      <c r="E20" s="38">
        <v>-295375.53999998799</v>
      </c>
      <c r="F20" s="39">
        <v>-1.22751411444779E-2</v>
      </c>
      <c r="H20" s="40">
        <v>394436</v>
      </c>
      <c r="I20" s="40">
        <v>391981</v>
      </c>
      <c r="J20" s="65">
        <v>2455</v>
      </c>
      <c r="K20" s="64">
        <v>6.26305866865996E-3</v>
      </c>
      <c r="M20" s="40">
        <v>7644098</v>
      </c>
      <c r="N20" s="40">
        <v>7856708</v>
      </c>
      <c r="O20" s="41">
        <v>-212610</v>
      </c>
      <c r="P20" s="39">
        <v>-2.7060952246157E-2</v>
      </c>
    </row>
    <row r="21" spans="1:16" s="27" customFormat="1" ht="15.9" customHeight="1" x14ac:dyDescent="0.25">
      <c r="A21" s="35">
        <v>18</v>
      </c>
      <c r="B21" s="36" t="s">
        <v>29</v>
      </c>
      <c r="C21" s="37">
        <v>23738497.530000001</v>
      </c>
      <c r="D21" s="37">
        <v>25355566.670000002</v>
      </c>
      <c r="E21" s="38">
        <v>-1617069.14</v>
      </c>
      <c r="F21" s="39">
        <v>-6.3775704997879906E-2</v>
      </c>
      <c r="H21" s="40">
        <v>291888</v>
      </c>
      <c r="I21" s="40">
        <v>303210</v>
      </c>
      <c r="J21" s="41">
        <v>-11322</v>
      </c>
      <c r="K21" s="39">
        <v>-3.7340457108934397E-2</v>
      </c>
      <c r="M21" s="40">
        <v>8552165</v>
      </c>
      <c r="N21" s="40">
        <v>9259263</v>
      </c>
      <c r="O21" s="41">
        <v>-707098</v>
      </c>
      <c r="P21" s="39">
        <v>-7.6366553147912505E-2</v>
      </c>
    </row>
    <row r="22" spans="1:16" s="27" customFormat="1" ht="15.9" customHeight="1" x14ac:dyDescent="0.25">
      <c r="A22" s="35">
        <v>19</v>
      </c>
      <c r="B22" s="36" t="s">
        <v>16</v>
      </c>
      <c r="C22" s="37">
        <v>23306856.690000001</v>
      </c>
      <c r="D22" s="37">
        <v>24777709.329999998</v>
      </c>
      <c r="E22" s="38">
        <v>-1470852.6399999899</v>
      </c>
      <c r="F22" s="39">
        <v>-5.9361929725244303E-2</v>
      </c>
      <c r="H22" s="42">
        <v>356763</v>
      </c>
      <c r="I22" s="42">
        <v>380035</v>
      </c>
      <c r="J22" s="45">
        <v>-23272</v>
      </c>
      <c r="K22" s="46">
        <v>-6.1236465062428497E-2</v>
      </c>
      <c r="M22" s="42">
        <v>8390914</v>
      </c>
      <c r="N22" s="42">
        <v>9033826</v>
      </c>
      <c r="O22" s="45">
        <v>-642912</v>
      </c>
      <c r="P22" s="46">
        <v>-7.1167188741514398E-2</v>
      </c>
    </row>
    <row r="23" spans="1:16" s="27" customFormat="1" ht="15.9" customHeight="1" x14ac:dyDescent="0.25">
      <c r="A23" s="35">
        <v>20</v>
      </c>
      <c r="B23" s="36" t="s">
        <v>9</v>
      </c>
      <c r="C23" s="37">
        <v>22991397.879999999</v>
      </c>
      <c r="D23" s="37">
        <v>25029184.960000001</v>
      </c>
      <c r="E23" s="38">
        <v>-2037787.08</v>
      </c>
      <c r="F23" s="39">
        <v>-8.1416437780800904E-2</v>
      </c>
      <c r="H23" s="40">
        <v>355001</v>
      </c>
      <c r="I23" s="40">
        <v>385003</v>
      </c>
      <c r="J23" s="41">
        <v>-30002</v>
      </c>
      <c r="K23" s="39">
        <v>-7.7926665506502499E-2</v>
      </c>
      <c r="M23" s="40">
        <v>8261131</v>
      </c>
      <c r="N23" s="40">
        <v>9169967</v>
      </c>
      <c r="O23" s="41">
        <v>-908836</v>
      </c>
      <c r="P23" s="39">
        <v>-9.9110062228141102E-2</v>
      </c>
    </row>
    <row r="24" spans="1:16" s="27" customFormat="1" ht="15.9" customHeight="1" x14ac:dyDescent="0.25">
      <c r="A24" s="35">
        <v>21</v>
      </c>
      <c r="B24" s="36" t="s">
        <v>34</v>
      </c>
      <c r="C24" s="37">
        <v>22205682.120000001</v>
      </c>
      <c r="D24" s="37">
        <v>22898041</v>
      </c>
      <c r="E24" s="38">
        <v>-692358.88000002503</v>
      </c>
      <c r="F24" s="39">
        <v>-3.02365988426706E-2</v>
      </c>
      <c r="H24" s="40">
        <v>296069</v>
      </c>
      <c r="I24" s="40">
        <v>304305</v>
      </c>
      <c r="J24" s="41">
        <v>-8236</v>
      </c>
      <c r="K24" s="39">
        <v>-2.7064951282430499E-2</v>
      </c>
      <c r="M24" s="40">
        <v>8093634</v>
      </c>
      <c r="N24" s="40">
        <v>8427444</v>
      </c>
      <c r="O24" s="41">
        <v>-333810</v>
      </c>
      <c r="P24" s="39">
        <v>-3.9609874595428897E-2</v>
      </c>
    </row>
    <row r="25" spans="1:16" s="27" customFormat="1" ht="15.9" customHeight="1" x14ac:dyDescent="0.25">
      <c r="A25" s="35">
        <v>22</v>
      </c>
      <c r="B25" s="36" t="s">
        <v>28</v>
      </c>
      <c r="C25" s="37">
        <v>21933826.25</v>
      </c>
      <c r="D25" s="37">
        <v>22753421.949999999</v>
      </c>
      <c r="E25" s="38">
        <v>-819595.69999999204</v>
      </c>
      <c r="F25" s="39">
        <v>-3.6020766537931299E-2</v>
      </c>
      <c r="H25" s="42">
        <v>286076</v>
      </c>
      <c r="I25" s="42">
        <v>295739</v>
      </c>
      <c r="J25" s="45">
        <v>-9663</v>
      </c>
      <c r="K25" s="46">
        <v>-3.2674080861841003E-2</v>
      </c>
      <c r="M25" s="42">
        <v>7797846</v>
      </c>
      <c r="N25" s="42">
        <v>8188987</v>
      </c>
      <c r="O25" s="45">
        <v>-391141</v>
      </c>
      <c r="P25" s="46">
        <v>-4.7764271698074498E-2</v>
      </c>
    </row>
    <row r="26" spans="1:16" s="27" customFormat="1" ht="15.9" customHeight="1" x14ac:dyDescent="0.25">
      <c r="A26" s="35">
        <v>23</v>
      </c>
      <c r="B26" s="36" t="s">
        <v>19</v>
      </c>
      <c r="C26" s="37">
        <v>21915503.52</v>
      </c>
      <c r="D26" s="37">
        <v>23652778.120000001</v>
      </c>
      <c r="E26" s="38">
        <v>-1737274.6</v>
      </c>
      <c r="F26" s="39">
        <v>-7.3449071867419197E-2</v>
      </c>
      <c r="H26" s="40">
        <v>371771</v>
      </c>
      <c r="I26" s="40">
        <v>404478</v>
      </c>
      <c r="J26" s="41">
        <v>-32707</v>
      </c>
      <c r="K26" s="39">
        <v>-8.0862247143231494E-2</v>
      </c>
      <c r="M26" s="40">
        <v>8210086</v>
      </c>
      <c r="N26" s="40">
        <v>8957773</v>
      </c>
      <c r="O26" s="41">
        <v>-747687</v>
      </c>
      <c r="P26" s="39">
        <v>-8.3467955707294705E-2</v>
      </c>
    </row>
    <row r="27" spans="1:16" s="27" customFormat="1" ht="15.9" customHeight="1" x14ac:dyDescent="0.25">
      <c r="A27" s="35">
        <v>24</v>
      </c>
      <c r="B27" s="36" t="s">
        <v>26</v>
      </c>
      <c r="C27" s="37">
        <v>21876739.84</v>
      </c>
      <c r="D27" s="37">
        <v>22023856.48</v>
      </c>
      <c r="E27" s="38">
        <v>-147116.63999998901</v>
      </c>
      <c r="F27" s="39">
        <v>-6.67987643915075E-3</v>
      </c>
      <c r="H27" s="42">
        <v>382044</v>
      </c>
      <c r="I27" s="42">
        <v>371809</v>
      </c>
      <c r="J27" s="43">
        <v>10235</v>
      </c>
      <c r="K27" s="44">
        <v>2.7527574641818799E-2</v>
      </c>
      <c r="M27" s="42">
        <v>7964314</v>
      </c>
      <c r="N27" s="42">
        <v>8164866</v>
      </c>
      <c r="O27" s="45">
        <v>-200552</v>
      </c>
      <c r="P27" s="46">
        <v>-2.45628036026556E-2</v>
      </c>
    </row>
    <row r="28" spans="1:16" s="27" customFormat="1" ht="15.9" customHeight="1" x14ac:dyDescent="0.25">
      <c r="A28" s="35">
        <v>25</v>
      </c>
      <c r="B28" s="36" t="s">
        <v>4</v>
      </c>
      <c r="C28" s="37">
        <v>21462557.329999998</v>
      </c>
      <c r="D28" s="37">
        <v>22457959.109999999</v>
      </c>
      <c r="E28" s="38">
        <v>-995401.77999999002</v>
      </c>
      <c r="F28" s="39">
        <v>-4.4322895732620701E-2</v>
      </c>
      <c r="H28" s="40">
        <v>329056</v>
      </c>
      <c r="I28" s="40">
        <v>343018</v>
      </c>
      <c r="J28" s="41">
        <v>-13962</v>
      </c>
      <c r="K28" s="39">
        <v>-4.0703403319942398E-2</v>
      </c>
      <c r="M28" s="40">
        <v>7943983</v>
      </c>
      <c r="N28" s="40">
        <v>8453030</v>
      </c>
      <c r="O28" s="41">
        <v>-509047</v>
      </c>
      <c r="P28" s="39">
        <v>-6.0220654605508302E-2</v>
      </c>
    </row>
    <row r="29" spans="1:16" s="27" customFormat="1" ht="15.9" customHeight="1" x14ac:dyDescent="0.25">
      <c r="A29" s="35">
        <v>26</v>
      </c>
      <c r="B29" s="36" t="s">
        <v>5</v>
      </c>
      <c r="C29" s="37">
        <v>21428017.359999999</v>
      </c>
      <c r="D29" s="37">
        <v>22238950.66</v>
      </c>
      <c r="E29" s="38">
        <v>-810933.29999999295</v>
      </c>
      <c r="F29" s="39">
        <v>-3.6464548727947702E-2</v>
      </c>
      <c r="H29" s="42">
        <v>378640</v>
      </c>
      <c r="I29" s="42">
        <v>386715</v>
      </c>
      <c r="J29" s="45">
        <v>-8075</v>
      </c>
      <c r="K29" s="46">
        <v>-2.0881010563334801E-2</v>
      </c>
      <c r="M29" s="42">
        <v>7694462</v>
      </c>
      <c r="N29" s="42">
        <v>8069813</v>
      </c>
      <c r="O29" s="45">
        <v>-375351</v>
      </c>
      <c r="P29" s="46">
        <v>-4.6512973720704599E-2</v>
      </c>
    </row>
    <row r="30" spans="1:16" s="27" customFormat="1" ht="15.9" customHeight="1" x14ac:dyDescent="0.25">
      <c r="A30" s="35">
        <v>27</v>
      </c>
      <c r="B30" s="36" t="s">
        <v>33</v>
      </c>
      <c r="C30" s="37">
        <v>21336949.59</v>
      </c>
      <c r="D30" s="37">
        <v>22980699.16</v>
      </c>
      <c r="E30" s="38">
        <v>-1643749.5700000101</v>
      </c>
      <c r="F30" s="39">
        <v>-7.1527396035935498E-2</v>
      </c>
      <c r="H30" s="40">
        <v>340887</v>
      </c>
      <c r="I30" s="40">
        <v>351237</v>
      </c>
      <c r="J30" s="41">
        <v>-10350</v>
      </c>
      <c r="K30" s="39">
        <v>-2.9467282774878499E-2</v>
      </c>
      <c r="M30" s="40">
        <v>8020703</v>
      </c>
      <c r="N30" s="40">
        <v>8719121</v>
      </c>
      <c r="O30" s="41">
        <v>-698418</v>
      </c>
      <c r="P30" s="39">
        <v>-8.0101881829601901E-2</v>
      </c>
    </row>
    <row r="31" spans="1:16" s="27" customFormat="1" ht="15.9" customHeight="1" x14ac:dyDescent="0.25">
      <c r="A31" s="35">
        <v>28</v>
      </c>
      <c r="B31" s="36" t="s">
        <v>15</v>
      </c>
      <c r="C31" s="37">
        <v>21228720.190000001</v>
      </c>
      <c r="D31" s="37">
        <v>22456369.559999999</v>
      </c>
      <c r="E31" s="38">
        <v>-1227649.3700000001</v>
      </c>
      <c r="F31" s="39">
        <v>-5.4668203011172603E-2</v>
      </c>
      <c r="H31" s="42">
        <v>351495</v>
      </c>
      <c r="I31" s="42">
        <v>361037</v>
      </c>
      <c r="J31" s="45">
        <v>-9542</v>
      </c>
      <c r="K31" s="46">
        <v>-2.6429424131044699E-2</v>
      </c>
      <c r="M31" s="42">
        <v>7670385</v>
      </c>
      <c r="N31" s="42">
        <v>7967249</v>
      </c>
      <c r="O31" s="45">
        <v>-296864</v>
      </c>
      <c r="P31" s="46">
        <v>-3.7260539993164497E-2</v>
      </c>
    </row>
    <row r="32" spans="1:16" s="27" customFormat="1" ht="15.9" customHeight="1" x14ac:dyDescent="0.25">
      <c r="A32" s="35">
        <v>29</v>
      </c>
      <c r="B32" s="36" t="s">
        <v>35</v>
      </c>
      <c r="C32" s="37">
        <v>20983513.57</v>
      </c>
      <c r="D32" s="37">
        <v>22188689.890000001</v>
      </c>
      <c r="E32" s="38">
        <v>-1205176.3200000001</v>
      </c>
      <c r="F32" s="39">
        <v>-5.4314893126842699E-2</v>
      </c>
      <c r="H32" s="42">
        <v>286973</v>
      </c>
      <c r="I32" s="42">
        <v>298032</v>
      </c>
      <c r="J32" s="45">
        <v>-11059</v>
      </c>
      <c r="K32" s="46">
        <v>-3.7106753637193297E-2</v>
      </c>
      <c r="M32" s="42">
        <v>7837430</v>
      </c>
      <c r="N32" s="42">
        <v>8350880</v>
      </c>
      <c r="O32" s="45">
        <v>-513450</v>
      </c>
      <c r="P32" s="46">
        <v>-6.1484538156457803E-2</v>
      </c>
    </row>
    <row r="33" spans="1:16" s="27" customFormat="1" ht="15.9" customHeight="1" x14ac:dyDescent="0.25">
      <c r="A33" s="35">
        <v>30</v>
      </c>
      <c r="B33" s="36" t="s">
        <v>22</v>
      </c>
      <c r="C33" s="37">
        <v>20723146.91</v>
      </c>
      <c r="D33" s="37">
        <v>22252072.59</v>
      </c>
      <c r="E33" s="38">
        <v>-1528925.6800000099</v>
      </c>
      <c r="F33" s="39">
        <v>-6.8709360614215703E-2</v>
      </c>
      <c r="H33" s="40">
        <v>353186</v>
      </c>
      <c r="I33" s="40">
        <v>373953</v>
      </c>
      <c r="J33" s="41">
        <v>-20767</v>
      </c>
      <c r="K33" s="39">
        <v>-5.5533716803983398E-2</v>
      </c>
      <c r="M33" s="40">
        <v>7809664</v>
      </c>
      <c r="N33" s="40">
        <v>8600548</v>
      </c>
      <c r="O33" s="41">
        <v>-790884</v>
      </c>
      <c r="P33" s="39">
        <v>-9.1957396203125694E-2</v>
      </c>
    </row>
    <row r="34" spans="1:16" s="27" customFormat="1" ht="15.9" customHeight="1" x14ac:dyDescent="0.25">
      <c r="A34" s="35">
        <v>31</v>
      </c>
      <c r="B34" s="36" t="s">
        <v>37</v>
      </c>
      <c r="C34" s="37">
        <v>20219367.77</v>
      </c>
      <c r="D34" s="37">
        <v>20095926.190000001</v>
      </c>
      <c r="E34" s="63">
        <v>123441.580000006</v>
      </c>
      <c r="F34" s="64">
        <v>6.1426171072140904E-3</v>
      </c>
      <c r="H34" s="42">
        <v>249756</v>
      </c>
      <c r="I34" s="42">
        <v>275384</v>
      </c>
      <c r="J34" s="45">
        <v>-25628</v>
      </c>
      <c r="K34" s="46">
        <v>-9.3062777793916904E-2</v>
      </c>
      <c r="M34" s="42">
        <v>7377422</v>
      </c>
      <c r="N34" s="42">
        <v>7562460</v>
      </c>
      <c r="O34" s="45">
        <v>-185038</v>
      </c>
      <c r="P34" s="46">
        <v>-2.4467964128074698E-2</v>
      </c>
    </row>
    <row r="35" spans="1:16" s="27" customFormat="1" ht="15.9" customHeight="1" x14ac:dyDescent="0.25">
      <c r="A35" s="35">
        <v>32</v>
      </c>
      <c r="B35" s="36" t="s">
        <v>7</v>
      </c>
      <c r="C35" s="37">
        <v>20140023.530000001</v>
      </c>
      <c r="D35" s="37">
        <v>21502724.41</v>
      </c>
      <c r="E35" s="38">
        <v>-1362700.8800000099</v>
      </c>
      <c r="F35" s="39">
        <v>-6.3373405807418501E-2</v>
      </c>
      <c r="H35" s="42">
        <v>330644</v>
      </c>
      <c r="I35" s="42">
        <v>340856</v>
      </c>
      <c r="J35" s="45">
        <v>-10212</v>
      </c>
      <c r="K35" s="46">
        <v>-2.9959865749759399E-2</v>
      </c>
      <c r="M35" s="42">
        <v>7469960</v>
      </c>
      <c r="N35" s="42">
        <v>8047983</v>
      </c>
      <c r="O35" s="45">
        <v>-578023</v>
      </c>
      <c r="P35" s="46">
        <v>-7.1822095051642096E-2</v>
      </c>
    </row>
    <row r="36" spans="1:16" s="27" customFormat="1" ht="15.9" customHeight="1" x14ac:dyDescent="0.25">
      <c r="A36" s="35">
        <v>33</v>
      </c>
      <c r="B36" s="36" t="s">
        <v>40</v>
      </c>
      <c r="C36" s="37">
        <v>19843151.120000001</v>
      </c>
      <c r="D36" s="37">
        <v>20552513.460000001</v>
      </c>
      <c r="E36" s="38">
        <v>-709362.33999998099</v>
      </c>
      <c r="F36" s="39">
        <v>-3.4514627195382501E-2</v>
      </c>
      <c r="H36" s="42">
        <v>291493</v>
      </c>
      <c r="I36" s="42">
        <v>300375</v>
      </c>
      <c r="J36" s="45">
        <v>-8882</v>
      </c>
      <c r="K36" s="46">
        <v>-2.9569704535996701E-2</v>
      </c>
      <c r="M36" s="42">
        <v>6535668</v>
      </c>
      <c r="N36" s="42">
        <v>6999063</v>
      </c>
      <c r="O36" s="45">
        <v>-463395</v>
      </c>
      <c r="P36" s="46">
        <v>-6.6208148147830603E-2</v>
      </c>
    </row>
    <row r="37" spans="1:16" s="27" customFormat="1" ht="15.9" customHeight="1" x14ac:dyDescent="0.25">
      <c r="A37" s="35">
        <v>34</v>
      </c>
      <c r="B37" s="36" t="s">
        <v>148</v>
      </c>
      <c r="C37" s="37">
        <v>19837787.399999999</v>
      </c>
      <c r="D37" s="37">
        <v>20802214.41</v>
      </c>
      <c r="E37" s="38">
        <v>-964427.01000000595</v>
      </c>
      <c r="F37" s="39">
        <v>-4.6361747407833102E-2</v>
      </c>
      <c r="H37" s="40">
        <v>298918</v>
      </c>
      <c r="I37" s="40">
        <v>303397</v>
      </c>
      <c r="J37" s="41">
        <v>-4479</v>
      </c>
      <c r="K37" s="39">
        <v>-1.47628354927702E-2</v>
      </c>
      <c r="M37" s="40">
        <v>7386813</v>
      </c>
      <c r="N37" s="40">
        <v>7856799</v>
      </c>
      <c r="O37" s="41">
        <v>-469986</v>
      </c>
      <c r="P37" s="39">
        <v>-5.98190178977469E-2</v>
      </c>
    </row>
    <row r="38" spans="1:16" s="27" customFormat="1" ht="15.9" customHeight="1" x14ac:dyDescent="0.25">
      <c r="A38" s="35">
        <v>35</v>
      </c>
      <c r="B38" s="36" t="s">
        <v>32</v>
      </c>
      <c r="C38" s="37">
        <v>19346211.34</v>
      </c>
      <c r="D38" s="37">
        <v>20867997.390000001</v>
      </c>
      <c r="E38" s="38">
        <v>-1521786.0500000101</v>
      </c>
      <c r="F38" s="39">
        <v>-7.2924393345441693E-2</v>
      </c>
      <c r="H38" s="40">
        <v>251931</v>
      </c>
      <c r="I38" s="40">
        <v>263172</v>
      </c>
      <c r="J38" s="41">
        <v>-11241</v>
      </c>
      <c r="K38" s="39">
        <v>-4.2713510555834201E-2</v>
      </c>
      <c r="M38" s="40">
        <v>6943757</v>
      </c>
      <c r="N38" s="40">
        <v>7533226</v>
      </c>
      <c r="O38" s="41">
        <v>-589469</v>
      </c>
      <c r="P38" s="39">
        <v>-7.8249212223289205E-2</v>
      </c>
    </row>
    <row r="39" spans="1:16" s="27" customFormat="1" ht="15.9" customHeight="1" x14ac:dyDescent="0.25">
      <c r="A39" s="35">
        <v>36</v>
      </c>
      <c r="B39" s="36" t="s">
        <v>39</v>
      </c>
      <c r="C39" s="37">
        <v>18853056.48</v>
      </c>
      <c r="D39" s="37">
        <v>12256871.09</v>
      </c>
      <c r="E39" s="63">
        <v>6596185.3899999997</v>
      </c>
      <c r="F39" s="64">
        <v>0.53816225540477602</v>
      </c>
      <c r="H39" s="42">
        <v>340554</v>
      </c>
      <c r="I39" s="42">
        <v>252384</v>
      </c>
      <c r="J39" s="43">
        <v>88170</v>
      </c>
      <c r="K39" s="44">
        <v>0.349348611639407</v>
      </c>
      <c r="M39" s="42">
        <v>6305326</v>
      </c>
      <c r="N39" s="42">
        <v>4158911</v>
      </c>
      <c r="O39" s="43">
        <v>2146415</v>
      </c>
      <c r="P39" s="44">
        <v>0.51610024835828405</v>
      </c>
    </row>
    <row r="40" spans="1:16" s="27" customFormat="1" ht="15.9" customHeight="1" x14ac:dyDescent="0.25">
      <c r="A40" s="35">
        <v>37</v>
      </c>
      <c r="B40" s="36" t="s">
        <v>1</v>
      </c>
      <c r="C40" s="37">
        <v>18493268.899999999</v>
      </c>
      <c r="D40" s="37">
        <v>20799009.890000001</v>
      </c>
      <c r="E40" s="38">
        <v>-2305740.9899999802</v>
      </c>
      <c r="F40" s="39">
        <v>-0.110858209222188</v>
      </c>
      <c r="H40" s="42">
        <v>309857</v>
      </c>
      <c r="I40" s="42">
        <v>339683</v>
      </c>
      <c r="J40" s="45">
        <v>-29826</v>
      </c>
      <c r="K40" s="46">
        <v>-8.7805395030072203E-2</v>
      </c>
      <c r="M40" s="42">
        <v>6747213</v>
      </c>
      <c r="N40" s="42">
        <v>7757815</v>
      </c>
      <c r="O40" s="45">
        <v>-1010602</v>
      </c>
      <c r="P40" s="46">
        <v>-0.130268896590084</v>
      </c>
    </row>
    <row r="41" spans="1:16" s="27" customFormat="1" ht="15.9" customHeight="1" x14ac:dyDescent="0.25">
      <c r="A41" s="35">
        <v>38</v>
      </c>
      <c r="B41" s="36" t="s">
        <v>12</v>
      </c>
      <c r="C41" s="37">
        <v>17439136.489999998</v>
      </c>
      <c r="D41" s="37">
        <v>18383955.059999999</v>
      </c>
      <c r="E41" s="38">
        <v>-944818.56999998901</v>
      </c>
      <c r="F41" s="39">
        <v>-5.1393650980780303E-2</v>
      </c>
      <c r="H41" s="42">
        <v>293837</v>
      </c>
      <c r="I41" s="42">
        <v>313183</v>
      </c>
      <c r="J41" s="45">
        <v>-19346</v>
      </c>
      <c r="K41" s="46">
        <v>-6.1772190700006099E-2</v>
      </c>
      <c r="M41" s="42">
        <v>6408340</v>
      </c>
      <c r="N41" s="42">
        <v>6871346</v>
      </c>
      <c r="O41" s="45">
        <v>-463006</v>
      </c>
      <c r="P41" s="46">
        <v>-6.7382140267714705E-2</v>
      </c>
    </row>
    <row r="42" spans="1:16" s="27" customFormat="1" ht="15.9" customHeight="1" x14ac:dyDescent="0.25">
      <c r="A42" s="35">
        <v>39</v>
      </c>
      <c r="B42" s="36" t="s">
        <v>48</v>
      </c>
      <c r="C42" s="37">
        <v>17215380.260000002</v>
      </c>
      <c r="D42" s="37">
        <v>16825715.25</v>
      </c>
      <c r="E42" s="63">
        <v>389665.01000000502</v>
      </c>
      <c r="F42" s="64">
        <v>2.3158897212408599E-2</v>
      </c>
      <c r="H42" s="42">
        <v>233535</v>
      </c>
      <c r="I42" s="42">
        <v>227239</v>
      </c>
      <c r="J42" s="43">
        <v>6296</v>
      </c>
      <c r="K42" s="44">
        <v>2.77065116463283E-2</v>
      </c>
      <c r="M42" s="42">
        <v>5559907</v>
      </c>
      <c r="N42" s="42">
        <v>5617140</v>
      </c>
      <c r="O42" s="45">
        <v>-57233</v>
      </c>
      <c r="P42" s="46">
        <v>-1.0188992975072701E-2</v>
      </c>
    </row>
    <row r="43" spans="1:16" s="27" customFormat="1" ht="15.9" customHeight="1" x14ac:dyDescent="0.25">
      <c r="A43" s="35">
        <v>40</v>
      </c>
      <c r="B43" s="36" t="s">
        <v>36</v>
      </c>
      <c r="C43" s="37">
        <v>17199740.5</v>
      </c>
      <c r="D43" s="37">
        <v>17344371.68</v>
      </c>
      <c r="E43" s="38">
        <v>-144631.18</v>
      </c>
      <c r="F43" s="39">
        <v>-8.3387961621449597E-3</v>
      </c>
      <c r="H43" s="40">
        <v>262359</v>
      </c>
      <c r="I43" s="40">
        <v>261676</v>
      </c>
      <c r="J43" s="65">
        <v>683</v>
      </c>
      <c r="K43" s="64">
        <v>2.6100979837661801E-3</v>
      </c>
      <c r="M43" s="40">
        <v>6310436</v>
      </c>
      <c r="N43" s="40">
        <v>6449898</v>
      </c>
      <c r="O43" s="41">
        <v>-139462</v>
      </c>
      <c r="P43" s="39">
        <v>-2.16223574388308E-2</v>
      </c>
    </row>
    <row r="44" spans="1:16" s="27" customFormat="1" ht="15.9" customHeight="1" x14ac:dyDescent="0.25">
      <c r="A44" s="35">
        <v>41</v>
      </c>
      <c r="B44" s="36" t="s">
        <v>149</v>
      </c>
      <c r="C44" s="37">
        <v>17194175.550000001</v>
      </c>
      <c r="D44" s="37">
        <v>17847369.309999999</v>
      </c>
      <c r="E44" s="38">
        <v>-653193.76000000502</v>
      </c>
      <c r="F44" s="39">
        <v>-3.6598881810218198E-2</v>
      </c>
      <c r="H44" s="42">
        <v>291453</v>
      </c>
      <c r="I44" s="42">
        <v>290605</v>
      </c>
      <c r="J44" s="43">
        <v>848</v>
      </c>
      <c r="K44" s="44">
        <v>2.91805027442749E-3</v>
      </c>
      <c r="M44" s="42">
        <v>6373194</v>
      </c>
      <c r="N44" s="42">
        <v>6702871</v>
      </c>
      <c r="O44" s="45">
        <v>-329677</v>
      </c>
      <c r="P44" s="46">
        <v>-4.91844464856925E-2</v>
      </c>
    </row>
    <row r="45" spans="1:16" s="27" customFormat="1" ht="15.9" customHeight="1" x14ac:dyDescent="0.25">
      <c r="A45" s="35">
        <v>42</v>
      </c>
      <c r="B45" s="36" t="s">
        <v>6</v>
      </c>
      <c r="C45" s="37">
        <v>17138551.059999999</v>
      </c>
      <c r="D45" s="37">
        <v>17972964.469999999</v>
      </c>
      <c r="E45" s="38">
        <v>-834413.41000000795</v>
      </c>
      <c r="F45" s="39">
        <v>-4.6426031242246597E-2</v>
      </c>
      <c r="H45" s="42">
        <v>260744</v>
      </c>
      <c r="I45" s="42">
        <v>259148</v>
      </c>
      <c r="J45" s="43">
        <v>1596</v>
      </c>
      <c r="K45" s="44">
        <v>6.1586429376263799E-3</v>
      </c>
      <c r="M45" s="42">
        <v>6527359</v>
      </c>
      <c r="N45" s="42">
        <v>6760634</v>
      </c>
      <c r="O45" s="45">
        <v>-233275</v>
      </c>
      <c r="P45" s="46">
        <v>-3.4504899984232298E-2</v>
      </c>
    </row>
    <row r="46" spans="1:16" s="27" customFormat="1" ht="15.9" customHeight="1" x14ac:dyDescent="0.25">
      <c r="A46" s="35">
        <v>43</v>
      </c>
      <c r="B46" s="36" t="s">
        <v>18</v>
      </c>
      <c r="C46" s="37">
        <v>17029808.190000001</v>
      </c>
      <c r="D46" s="37">
        <v>18197208.079999998</v>
      </c>
      <c r="E46" s="38">
        <v>-1167399.8899999999</v>
      </c>
      <c r="F46" s="39">
        <v>-6.4152692262889305E-2</v>
      </c>
      <c r="H46" s="42">
        <v>283427</v>
      </c>
      <c r="I46" s="42">
        <v>297449</v>
      </c>
      <c r="J46" s="45">
        <v>-14022</v>
      </c>
      <c r="K46" s="46">
        <v>-4.7140854398569201E-2</v>
      </c>
      <c r="M46" s="42">
        <v>6294787</v>
      </c>
      <c r="N46" s="42">
        <v>6857241</v>
      </c>
      <c r="O46" s="45">
        <v>-562454</v>
      </c>
      <c r="P46" s="46">
        <v>-8.2023367707216396E-2</v>
      </c>
    </row>
    <row r="47" spans="1:16" s="27" customFormat="1" ht="15.9" customHeight="1" x14ac:dyDescent="0.25">
      <c r="A47" s="35">
        <v>44</v>
      </c>
      <c r="B47" s="36" t="s">
        <v>44</v>
      </c>
      <c r="C47" s="37">
        <v>17022623.23</v>
      </c>
      <c r="D47" s="37">
        <v>17352512.449999999</v>
      </c>
      <c r="E47" s="38">
        <v>-329889.21999999898</v>
      </c>
      <c r="F47" s="39">
        <v>-1.9011034912123002E-2</v>
      </c>
      <c r="H47" s="42">
        <v>289767</v>
      </c>
      <c r="I47" s="42">
        <v>285454</v>
      </c>
      <c r="J47" s="43">
        <v>4313</v>
      </c>
      <c r="K47" s="44">
        <v>1.5109264539995899E-2</v>
      </c>
      <c r="M47" s="42">
        <v>5419016</v>
      </c>
      <c r="N47" s="42">
        <v>5601902</v>
      </c>
      <c r="O47" s="45">
        <v>-182886</v>
      </c>
      <c r="P47" s="46">
        <v>-3.2647125922588401E-2</v>
      </c>
    </row>
    <row r="48" spans="1:16" s="27" customFormat="1" ht="15.9" customHeight="1" x14ac:dyDescent="0.25">
      <c r="A48" s="35">
        <v>45</v>
      </c>
      <c r="B48" s="36" t="s">
        <v>47</v>
      </c>
      <c r="C48" s="37">
        <v>17001232.510000002</v>
      </c>
      <c r="D48" s="37">
        <v>16176452.140000001</v>
      </c>
      <c r="E48" s="63">
        <v>824780.36999999406</v>
      </c>
      <c r="F48" s="64">
        <v>5.0986481019563899E-2</v>
      </c>
      <c r="H48" s="40">
        <v>254810</v>
      </c>
      <c r="I48" s="40">
        <v>254815</v>
      </c>
      <c r="J48" s="41">
        <v>-5</v>
      </c>
      <c r="K48" s="39">
        <v>-1.9622078763024199E-5</v>
      </c>
      <c r="M48" s="40">
        <v>5548376</v>
      </c>
      <c r="N48" s="40">
        <v>5477922</v>
      </c>
      <c r="O48" s="65">
        <v>70454</v>
      </c>
      <c r="P48" s="64">
        <v>1.2861446365976E-2</v>
      </c>
    </row>
    <row r="49" spans="1:16" s="27" customFormat="1" ht="15.9" customHeight="1" x14ac:dyDescent="0.25">
      <c r="A49" s="35">
        <v>46</v>
      </c>
      <c r="B49" s="36" t="s">
        <v>20</v>
      </c>
      <c r="C49" s="37">
        <v>16936367.079999998</v>
      </c>
      <c r="D49" s="37">
        <v>18478803.82</v>
      </c>
      <c r="E49" s="38">
        <v>-1542436.74</v>
      </c>
      <c r="F49" s="39">
        <v>-8.3470594472710796E-2</v>
      </c>
      <c r="H49" s="40">
        <v>250607</v>
      </c>
      <c r="I49" s="40">
        <v>266379</v>
      </c>
      <c r="J49" s="41">
        <v>-15772</v>
      </c>
      <c r="K49" s="39">
        <v>-5.9208871570206399E-2</v>
      </c>
      <c r="M49" s="40">
        <v>6387454</v>
      </c>
      <c r="N49" s="40">
        <v>7046328</v>
      </c>
      <c r="O49" s="41">
        <v>-658874</v>
      </c>
      <c r="P49" s="39">
        <v>-9.3506007668107405E-2</v>
      </c>
    </row>
    <row r="50" spans="1:16" s="27" customFormat="1" ht="15.9" customHeight="1" x14ac:dyDescent="0.25">
      <c r="A50" s="35">
        <v>47</v>
      </c>
      <c r="B50" s="36" t="s">
        <v>23</v>
      </c>
      <c r="C50" s="37">
        <v>16905462.670000002</v>
      </c>
      <c r="D50" s="37">
        <v>17502045.920000002</v>
      </c>
      <c r="E50" s="38">
        <v>-596583.24999999302</v>
      </c>
      <c r="F50" s="39">
        <v>-3.4086486387186497E-2</v>
      </c>
      <c r="H50" s="42">
        <v>310214</v>
      </c>
      <c r="I50" s="42">
        <v>317977</v>
      </c>
      <c r="J50" s="45">
        <v>-7763</v>
      </c>
      <c r="K50" s="46">
        <v>-2.4413715457407299E-2</v>
      </c>
      <c r="M50" s="42">
        <v>6023181</v>
      </c>
      <c r="N50" s="42">
        <v>6321306</v>
      </c>
      <c r="O50" s="45">
        <v>-298125</v>
      </c>
      <c r="P50" s="46">
        <v>-4.7161931411009099E-2</v>
      </c>
    </row>
    <row r="51" spans="1:16" s="27" customFormat="1" ht="15.9" customHeight="1" x14ac:dyDescent="0.25">
      <c r="A51" s="35">
        <v>48</v>
      </c>
      <c r="B51" s="36" t="s">
        <v>21</v>
      </c>
      <c r="C51" s="37">
        <v>16849484.739999998</v>
      </c>
      <c r="D51" s="37">
        <v>18240928.859999999</v>
      </c>
      <c r="E51" s="38">
        <v>-1391444.1200000199</v>
      </c>
      <c r="F51" s="39">
        <v>-7.6281429014904603E-2</v>
      </c>
      <c r="H51" s="40">
        <v>232314</v>
      </c>
      <c r="I51" s="40">
        <v>246786</v>
      </c>
      <c r="J51" s="41">
        <v>-14472</v>
      </c>
      <c r="K51" s="39">
        <v>-5.8641900269869401E-2</v>
      </c>
      <c r="M51" s="40">
        <v>5963112</v>
      </c>
      <c r="N51" s="40">
        <v>6569987</v>
      </c>
      <c r="O51" s="41">
        <v>-606875</v>
      </c>
      <c r="P51" s="39">
        <v>-9.2370806821992196E-2</v>
      </c>
    </row>
    <row r="52" spans="1:16" s="27" customFormat="1" ht="15.9" customHeight="1" x14ac:dyDescent="0.25">
      <c r="A52" s="35">
        <v>49</v>
      </c>
      <c r="B52" s="36" t="s">
        <v>13</v>
      </c>
      <c r="C52" s="37">
        <v>16576458.68</v>
      </c>
      <c r="D52" s="37">
        <v>17874554.699999999</v>
      </c>
      <c r="E52" s="38">
        <v>-1298096.01999999</v>
      </c>
      <c r="F52" s="39">
        <v>-7.2622565528862495E-2</v>
      </c>
      <c r="H52" s="42">
        <v>239558</v>
      </c>
      <c r="I52" s="42">
        <v>253238</v>
      </c>
      <c r="J52" s="45">
        <v>-13680</v>
      </c>
      <c r="K52" s="46">
        <v>-5.4020328702643401E-2</v>
      </c>
      <c r="M52" s="42">
        <v>6114610</v>
      </c>
      <c r="N52" s="42">
        <v>6672841</v>
      </c>
      <c r="O52" s="45">
        <v>-558231</v>
      </c>
      <c r="P52" s="46">
        <v>-8.3657170911160594E-2</v>
      </c>
    </row>
    <row r="53" spans="1:16" s="27" customFormat="1" ht="15.9" customHeight="1" x14ac:dyDescent="0.25">
      <c r="A53" s="35">
        <v>50</v>
      </c>
      <c r="B53" s="36" t="s">
        <v>2</v>
      </c>
      <c r="C53" s="37">
        <v>16123765.16</v>
      </c>
      <c r="D53" s="37">
        <v>17318152.379999999</v>
      </c>
      <c r="E53" s="38">
        <v>-1194387.22</v>
      </c>
      <c r="F53" s="39">
        <v>-6.89673582835168E-2</v>
      </c>
      <c r="H53" s="40">
        <v>229614</v>
      </c>
      <c r="I53" s="40">
        <v>239942</v>
      </c>
      <c r="J53" s="41">
        <v>-10328</v>
      </c>
      <c r="K53" s="39">
        <v>-4.3043735569429302E-2</v>
      </c>
      <c r="M53" s="40">
        <v>6011125</v>
      </c>
      <c r="N53" s="40">
        <v>6533954</v>
      </c>
      <c r="O53" s="41">
        <v>-522829</v>
      </c>
      <c r="P53" s="39">
        <v>-8.0017245300471995E-2</v>
      </c>
    </row>
    <row r="54" spans="1:16" s="27" customFormat="1" ht="15.9" customHeight="1" x14ac:dyDescent="0.25">
      <c r="A54" s="35">
        <v>51</v>
      </c>
      <c r="B54" s="36" t="s">
        <v>141</v>
      </c>
      <c r="C54" s="37">
        <v>15900004.199999999</v>
      </c>
      <c r="D54" s="37">
        <v>16025657.460000001</v>
      </c>
      <c r="E54" s="38">
        <v>-125653.259999994</v>
      </c>
      <c r="F54" s="39">
        <v>-7.8407553832736294E-3</v>
      </c>
      <c r="H54" s="42">
        <v>292021</v>
      </c>
      <c r="I54" s="42">
        <v>290246</v>
      </c>
      <c r="J54" s="43">
        <v>1775</v>
      </c>
      <c r="K54" s="44">
        <v>6.1155020224223601E-3</v>
      </c>
      <c r="M54" s="42">
        <v>5807333</v>
      </c>
      <c r="N54" s="42">
        <v>5989149</v>
      </c>
      <c r="O54" s="45">
        <v>-181816</v>
      </c>
      <c r="P54" s="46">
        <v>-3.0357568328989601E-2</v>
      </c>
    </row>
    <row r="55" spans="1:16" s="27" customFormat="1" ht="15.9" customHeight="1" x14ac:dyDescent="0.25">
      <c r="A55" s="35">
        <v>52</v>
      </c>
      <c r="B55" s="36" t="s">
        <v>409</v>
      </c>
      <c r="C55" s="37">
        <v>15734474.42</v>
      </c>
      <c r="D55" s="37">
        <v>16466521.75</v>
      </c>
      <c r="E55" s="38">
        <v>-732047.33</v>
      </c>
      <c r="F55" s="39">
        <v>-4.4456706833062701E-2</v>
      </c>
      <c r="H55" s="42">
        <v>266613</v>
      </c>
      <c r="I55" s="42">
        <v>276792</v>
      </c>
      <c r="J55" s="45">
        <v>-10179</v>
      </c>
      <c r="K55" s="46">
        <v>-3.67749067892136E-2</v>
      </c>
      <c r="M55" s="42">
        <v>5860466</v>
      </c>
      <c r="N55" s="42">
        <v>6175961</v>
      </c>
      <c r="O55" s="45">
        <v>-315495</v>
      </c>
      <c r="P55" s="46">
        <v>-5.1084357559900401E-2</v>
      </c>
    </row>
    <row r="56" spans="1:16" s="27" customFormat="1" ht="15.9" customHeight="1" x14ac:dyDescent="0.25">
      <c r="A56" s="35">
        <v>53</v>
      </c>
      <c r="B56" s="36" t="s">
        <v>281</v>
      </c>
      <c r="C56" s="37">
        <v>15100679.699999999</v>
      </c>
      <c r="D56" s="37">
        <v>16858134.25</v>
      </c>
      <c r="E56" s="38">
        <v>-1757454.5500000101</v>
      </c>
      <c r="F56" s="39">
        <v>-0.104249647317882</v>
      </c>
      <c r="H56" s="42">
        <v>276428</v>
      </c>
      <c r="I56" s="42">
        <v>294512</v>
      </c>
      <c r="J56" s="45">
        <v>-18084</v>
      </c>
      <c r="K56" s="46">
        <v>-6.1403270494920399E-2</v>
      </c>
      <c r="M56" s="42">
        <v>5515702</v>
      </c>
      <c r="N56" s="42">
        <v>6246638</v>
      </c>
      <c r="O56" s="45">
        <v>-730936</v>
      </c>
      <c r="P56" s="46">
        <v>-0.117012703473452</v>
      </c>
    </row>
    <row r="57" spans="1:16" s="27" customFormat="1" ht="15.9" customHeight="1" x14ac:dyDescent="0.25">
      <c r="A57" s="35">
        <v>54</v>
      </c>
      <c r="B57" s="36" t="s">
        <v>147</v>
      </c>
      <c r="C57" s="37">
        <v>15015825.630000001</v>
      </c>
      <c r="D57" s="37">
        <v>15746671.949999999</v>
      </c>
      <c r="E57" s="38">
        <v>-730846.32000000204</v>
      </c>
      <c r="F57" s="39">
        <v>-4.64127481870861E-2</v>
      </c>
      <c r="H57" s="40">
        <v>260311</v>
      </c>
      <c r="I57" s="40">
        <v>263508</v>
      </c>
      <c r="J57" s="41">
        <v>-3197</v>
      </c>
      <c r="K57" s="39">
        <v>-1.2132458976577601E-2</v>
      </c>
      <c r="M57" s="40">
        <v>5678583</v>
      </c>
      <c r="N57" s="40">
        <v>5997415</v>
      </c>
      <c r="O57" s="41">
        <v>-318832</v>
      </c>
      <c r="P57" s="39">
        <v>-5.3161570443265999E-2</v>
      </c>
    </row>
    <row r="58" spans="1:16" s="27" customFormat="1" ht="15.9" customHeight="1" x14ac:dyDescent="0.25">
      <c r="A58" s="35">
        <v>55</v>
      </c>
      <c r="B58" s="36" t="s">
        <v>427</v>
      </c>
      <c r="C58" s="37">
        <v>14971767.060000001</v>
      </c>
      <c r="D58" s="37">
        <v>15479264.67</v>
      </c>
      <c r="E58" s="38">
        <v>-507497.61000000098</v>
      </c>
      <c r="F58" s="39">
        <v>-3.27856407148054E-2</v>
      </c>
      <c r="H58" s="42">
        <v>216818</v>
      </c>
      <c r="I58" s="42">
        <v>217356</v>
      </c>
      <c r="J58" s="45">
        <v>-538</v>
      </c>
      <c r="K58" s="46">
        <v>-2.47520197280038E-3</v>
      </c>
      <c r="M58" s="42">
        <v>5400227</v>
      </c>
      <c r="N58" s="42">
        <v>5612572</v>
      </c>
      <c r="O58" s="45">
        <v>-212345</v>
      </c>
      <c r="P58" s="46">
        <v>-3.7833813089613803E-2</v>
      </c>
    </row>
    <row r="59" spans="1:16" s="27" customFormat="1" ht="15.9" customHeight="1" x14ac:dyDescent="0.25">
      <c r="A59" s="35">
        <v>56</v>
      </c>
      <c r="B59" s="36" t="s">
        <v>477</v>
      </c>
      <c r="C59" s="37">
        <v>14616566.970000001</v>
      </c>
      <c r="D59" s="37">
        <v>14964280.560000001</v>
      </c>
      <c r="E59" s="38">
        <v>-347713.59000001702</v>
      </c>
      <c r="F59" s="39">
        <v>-2.3236238361466301E-2</v>
      </c>
      <c r="H59" s="42">
        <v>361189</v>
      </c>
      <c r="I59" s="42">
        <v>371472</v>
      </c>
      <c r="J59" s="45">
        <v>-10283</v>
      </c>
      <c r="K59" s="46">
        <v>-2.7681763363052898E-2</v>
      </c>
      <c r="M59" s="42">
        <v>5199482</v>
      </c>
      <c r="N59" s="42">
        <v>5247789</v>
      </c>
      <c r="O59" s="45">
        <v>-48307</v>
      </c>
      <c r="P59" s="46">
        <v>-9.2052100417909302E-3</v>
      </c>
    </row>
    <row r="60" spans="1:16" s="27" customFormat="1" ht="15.9" customHeight="1" x14ac:dyDescent="0.25">
      <c r="A60" s="35">
        <v>57</v>
      </c>
      <c r="B60" s="36" t="s">
        <v>303</v>
      </c>
      <c r="C60" s="37">
        <v>14525609.23</v>
      </c>
      <c r="D60" s="37">
        <v>15352478.82</v>
      </c>
      <c r="E60" s="38">
        <v>-826869.59000000195</v>
      </c>
      <c r="F60" s="39">
        <v>-5.3859028219131702E-2</v>
      </c>
      <c r="H60" s="42">
        <v>262310</v>
      </c>
      <c r="I60" s="42">
        <v>268763</v>
      </c>
      <c r="J60" s="45">
        <v>-6453</v>
      </c>
      <c r="K60" s="46">
        <v>-2.4010001376677598E-2</v>
      </c>
      <c r="M60" s="42">
        <v>5434667</v>
      </c>
      <c r="N60" s="42">
        <v>5844809</v>
      </c>
      <c r="O60" s="45">
        <v>-410142</v>
      </c>
      <c r="P60" s="46">
        <v>-7.0172010753473693E-2</v>
      </c>
    </row>
    <row r="61" spans="1:16" s="27" customFormat="1" ht="15.9" customHeight="1" x14ac:dyDescent="0.25">
      <c r="A61" s="35">
        <v>58</v>
      </c>
      <c r="B61" s="36" t="s">
        <v>457</v>
      </c>
      <c r="C61" s="37">
        <v>14219441.92</v>
      </c>
      <c r="D61" s="37">
        <v>14595646.41</v>
      </c>
      <c r="E61" s="38">
        <v>-376204.49000000599</v>
      </c>
      <c r="F61" s="39">
        <v>-2.57751167322233E-2</v>
      </c>
      <c r="H61" s="42">
        <v>210576</v>
      </c>
      <c r="I61" s="42">
        <v>220483</v>
      </c>
      <c r="J61" s="45">
        <v>-9907</v>
      </c>
      <c r="K61" s="46">
        <v>-4.4933169450705898E-2</v>
      </c>
      <c r="M61" s="42">
        <v>5264206</v>
      </c>
      <c r="N61" s="42">
        <v>5462016</v>
      </c>
      <c r="O61" s="45">
        <v>-197810</v>
      </c>
      <c r="P61" s="46">
        <v>-3.6215565827708997E-2</v>
      </c>
    </row>
    <row r="62" spans="1:16" s="27" customFormat="1" ht="15.9" customHeight="1" x14ac:dyDescent="0.25">
      <c r="A62" s="35">
        <v>59</v>
      </c>
      <c r="B62" s="36" t="s">
        <v>371</v>
      </c>
      <c r="C62" s="37">
        <v>14113575.82</v>
      </c>
      <c r="D62" s="37">
        <v>14456411.939999999</v>
      </c>
      <c r="E62" s="38">
        <v>-342836.11999999901</v>
      </c>
      <c r="F62" s="39">
        <v>-2.3715159848993601E-2</v>
      </c>
      <c r="H62" s="40">
        <v>265453</v>
      </c>
      <c r="I62" s="40">
        <v>265685</v>
      </c>
      <c r="J62" s="41">
        <v>-232</v>
      </c>
      <c r="K62" s="39">
        <v>-8.7321452095526697E-4</v>
      </c>
      <c r="M62" s="40">
        <v>5169129</v>
      </c>
      <c r="N62" s="40">
        <v>5369162</v>
      </c>
      <c r="O62" s="41">
        <v>-200033</v>
      </c>
      <c r="P62" s="39">
        <v>-3.7255906973937498E-2</v>
      </c>
    </row>
    <row r="63" spans="1:16" s="27" customFormat="1" ht="15.9" customHeight="1" x14ac:dyDescent="0.25">
      <c r="A63" s="35">
        <v>60</v>
      </c>
      <c r="B63" s="36" t="s">
        <v>393</v>
      </c>
      <c r="C63" s="37">
        <v>13917763.310000001</v>
      </c>
      <c r="D63" s="37">
        <v>14538700.359999999</v>
      </c>
      <c r="E63" s="38">
        <v>-620937.05000000505</v>
      </c>
      <c r="F63" s="39">
        <v>-4.2709254240384097E-2</v>
      </c>
      <c r="H63" s="42">
        <v>201941</v>
      </c>
      <c r="I63" s="42">
        <v>204508</v>
      </c>
      <c r="J63" s="45">
        <v>-2567</v>
      </c>
      <c r="K63" s="46">
        <v>-1.2552076202398E-2</v>
      </c>
      <c r="M63" s="42">
        <v>5051125</v>
      </c>
      <c r="N63" s="42">
        <v>5321214</v>
      </c>
      <c r="O63" s="45">
        <v>-270089</v>
      </c>
      <c r="P63" s="46">
        <v>-5.0757026498088602E-2</v>
      </c>
    </row>
    <row r="64" spans="1:16" s="27" customFormat="1" ht="15.9" customHeight="1" x14ac:dyDescent="0.25">
      <c r="A64" s="35">
        <v>61</v>
      </c>
      <c r="B64" s="36" t="s">
        <v>391</v>
      </c>
      <c r="C64" s="37">
        <v>13806340.439999999</v>
      </c>
      <c r="D64" s="37">
        <v>14779130.35</v>
      </c>
      <c r="E64" s="38">
        <v>-972789.90999999596</v>
      </c>
      <c r="F64" s="39">
        <v>-6.5821864139658001E-2</v>
      </c>
      <c r="H64" s="40">
        <v>182576</v>
      </c>
      <c r="I64" s="40">
        <v>191609</v>
      </c>
      <c r="J64" s="41">
        <v>-9033</v>
      </c>
      <c r="K64" s="39">
        <v>-4.7142879509835103E-2</v>
      </c>
      <c r="M64" s="40">
        <v>5121188</v>
      </c>
      <c r="N64" s="40">
        <v>5512566</v>
      </c>
      <c r="O64" s="41">
        <v>-391378</v>
      </c>
      <c r="P64" s="39">
        <v>-7.0997426606774397E-2</v>
      </c>
    </row>
    <row r="65" spans="1:16" s="27" customFormat="1" ht="15.9" customHeight="1" x14ac:dyDescent="0.25">
      <c r="A65" s="35">
        <v>62</v>
      </c>
      <c r="B65" s="36" t="s">
        <v>275</v>
      </c>
      <c r="C65" s="37">
        <v>13681475.890000001</v>
      </c>
      <c r="D65" s="37">
        <v>14490399.050000001</v>
      </c>
      <c r="E65" s="38">
        <v>-808923.15999999805</v>
      </c>
      <c r="F65" s="39">
        <v>-5.5824767641578399E-2</v>
      </c>
      <c r="H65" s="40">
        <v>242663</v>
      </c>
      <c r="I65" s="40">
        <v>253330</v>
      </c>
      <c r="J65" s="41">
        <v>-10667</v>
      </c>
      <c r="K65" s="39">
        <v>-4.2107132988591998E-2</v>
      </c>
      <c r="M65" s="40">
        <v>5039562</v>
      </c>
      <c r="N65" s="40">
        <v>5395374</v>
      </c>
      <c r="O65" s="41">
        <v>-355812</v>
      </c>
      <c r="P65" s="39">
        <v>-6.5947606227112293E-2</v>
      </c>
    </row>
    <row r="66" spans="1:16" s="27" customFormat="1" ht="15.9" customHeight="1" x14ac:dyDescent="0.25">
      <c r="A66" s="35">
        <v>63</v>
      </c>
      <c r="B66" s="36" t="s">
        <v>219</v>
      </c>
      <c r="C66" s="37">
        <v>13467953.32</v>
      </c>
      <c r="D66" s="37">
        <v>14305564.57</v>
      </c>
      <c r="E66" s="38">
        <v>-837611.25000000198</v>
      </c>
      <c r="F66" s="39">
        <v>-5.85514291240588E-2</v>
      </c>
      <c r="H66" s="42">
        <v>157058</v>
      </c>
      <c r="I66" s="42">
        <v>163814</v>
      </c>
      <c r="J66" s="45">
        <v>-6756</v>
      </c>
      <c r="K66" s="46">
        <v>-4.1241896297019798E-2</v>
      </c>
      <c r="M66" s="42">
        <v>4871534</v>
      </c>
      <c r="N66" s="42">
        <v>5189708</v>
      </c>
      <c r="O66" s="45">
        <v>-318174</v>
      </c>
      <c r="P66" s="46">
        <v>-6.1308651662097403E-2</v>
      </c>
    </row>
    <row r="67" spans="1:16" s="27" customFormat="1" ht="15.9" customHeight="1" x14ac:dyDescent="0.25">
      <c r="A67" s="35">
        <v>64</v>
      </c>
      <c r="B67" s="36" t="s">
        <v>157</v>
      </c>
      <c r="C67" s="37">
        <v>13351572.960000001</v>
      </c>
      <c r="D67" s="37">
        <v>14074199.390000001</v>
      </c>
      <c r="E67" s="38">
        <v>-722626.43000000902</v>
      </c>
      <c r="F67" s="39">
        <v>-5.13440523312075E-2</v>
      </c>
      <c r="H67" s="42">
        <v>290632</v>
      </c>
      <c r="I67" s="42">
        <v>317721</v>
      </c>
      <c r="J67" s="45">
        <v>-27089</v>
      </c>
      <c r="K67" s="46">
        <v>-8.5260338473062802E-2</v>
      </c>
      <c r="M67" s="42">
        <v>4863972</v>
      </c>
      <c r="N67" s="42">
        <v>5349816</v>
      </c>
      <c r="O67" s="45">
        <v>-485844</v>
      </c>
      <c r="P67" s="46">
        <v>-9.0815085976788695E-2</v>
      </c>
    </row>
    <row r="68" spans="1:16" s="27" customFormat="1" ht="15.9" customHeight="1" x14ac:dyDescent="0.25">
      <c r="A68" s="35">
        <v>65</v>
      </c>
      <c r="B68" s="36" t="s">
        <v>323</v>
      </c>
      <c r="C68" s="37">
        <v>13237532.869999999</v>
      </c>
      <c r="D68" s="37">
        <v>13779340.529999999</v>
      </c>
      <c r="E68" s="38">
        <v>-541807.66000000399</v>
      </c>
      <c r="F68" s="39">
        <v>-3.93202895900856E-2</v>
      </c>
      <c r="H68" s="40">
        <v>223046</v>
      </c>
      <c r="I68" s="40">
        <v>225717</v>
      </c>
      <c r="J68" s="41">
        <v>-2671</v>
      </c>
      <c r="K68" s="39">
        <v>-1.1833402003393599E-2</v>
      </c>
      <c r="M68" s="40">
        <v>4854151</v>
      </c>
      <c r="N68" s="40">
        <v>5095698</v>
      </c>
      <c r="O68" s="41">
        <v>-241547</v>
      </c>
      <c r="P68" s="39">
        <v>-4.7402141963672102E-2</v>
      </c>
    </row>
    <row r="69" spans="1:16" s="27" customFormat="1" ht="15.9" customHeight="1" x14ac:dyDescent="0.25">
      <c r="A69" s="35">
        <v>66</v>
      </c>
      <c r="B69" s="36" t="s">
        <v>383</v>
      </c>
      <c r="C69" s="37">
        <v>13179787.380000001</v>
      </c>
      <c r="D69" s="37">
        <v>14526764.85</v>
      </c>
      <c r="E69" s="38">
        <v>-1346977.47</v>
      </c>
      <c r="F69" s="39">
        <v>-9.2723843464706399E-2</v>
      </c>
      <c r="H69" s="40">
        <v>190460</v>
      </c>
      <c r="I69" s="40">
        <v>203989</v>
      </c>
      <c r="J69" s="41">
        <v>-13529</v>
      </c>
      <c r="K69" s="39">
        <v>-6.6322203648235906E-2</v>
      </c>
      <c r="M69" s="40">
        <v>4809228</v>
      </c>
      <c r="N69" s="40">
        <v>5342760</v>
      </c>
      <c r="O69" s="41">
        <v>-533532</v>
      </c>
      <c r="P69" s="39">
        <v>-9.9860746131213096E-2</v>
      </c>
    </row>
    <row r="70" spans="1:16" s="27" customFormat="1" ht="15.9" customHeight="1" x14ac:dyDescent="0.25">
      <c r="A70" s="35">
        <v>67</v>
      </c>
      <c r="B70" s="36" t="s">
        <v>135</v>
      </c>
      <c r="C70" s="37">
        <v>13105976.539999999</v>
      </c>
      <c r="D70" s="37">
        <v>14000437.49</v>
      </c>
      <c r="E70" s="38">
        <v>-894460.94999999402</v>
      </c>
      <c r="F70" s="39">
        <v>-6.3888071400545504E-2</v>
      </c>
      <c r="H70" s="42">
        <v>204716</v>
      </c>
      <c r="I70" s="42">
        <v>218006</v>
      </c>
      <c r="J70" s="45">
        <v>-13290</v>
      </c>
      <c r="K70" s="46">
        <v>-6.0961624909406202E-2</v>
      </c>
      <c r="M70" s="42">
        <v>4738766</v>
      </c>
      <c r="N70" s="42">
        <v>5194005</v>
      </c>
      <c r="O70" s="45">
        <v>-455239</v>
      </c>
      <c r="P70" s="46">
        <v>-8.7647008426060394E-2</v>
      </c>
    </row>
    <row r="71" spans="1:16" s="27" customFormat="1" ht="15.9" customHeight="1" x14ac:dyDescent="0.25">
      <c r="A71" s="35">
        <v>68</v>
      </c>
      <c r="B71" s="36" t="s">
        <v>299</v>
      </c>
      <c r="C71" s="37">
        <v>12817725.699999999</v>
      </c>
      <c r="D71" s="37">
        <v>14057676.539999999</v>
      </c>
      <c r="E71" s="38">
        <v>-1239950.8400000001</v>
      </c>
      <c r="F71" s="39">
        <v>-8.8204536252617594E-2</v>
      </c>
      <c r="H71" s="42">
        <v>210557</v>
      </c>
      <c r="I71" s="42">
        <v>226493</v>
      </c>
      <c r="J71" s="45">
        <v>-15936</v>
      </c>
      <c r="K71" s="46">
        <v>-7.0359790368797304E-2</v>
      </c>
      <c r="M71" s="42">
        <v>4749755</v>
      </c>
      <c r="N71" s="42">
        <v>5236341</v>
      </c>
      <c r="O71" s="45">
        <v>-486586</v>
      </c>
      <c r="P71" s="46">
        <v>-9.2924811428438295E-2</v>
      </c>
    </row>
    <row r="72" spans="1:16" s="27" customFormat="1" ht="15.9" customHeight="1" x14ac:dyDescent="0.25">
      <c r="A72" s="35">
        <v>69</v>
      </c>
      <c r="B72" s="36" t="s">
        <v>165</v>
      </c>
      <c r="C72" s="37">
        <v>12766271.060000001</v>
      </c>
      <c r="D72" s="37">
        <v>12628548.58</v>
      </c>
      <c r="E72" s="63">
        <v>137722.48000000601</v>
      </c>
      <c r="F72" s="64">
        <v>1.09056459756681E-2</v>
      </c>
      <c r="H72" s="42">
        <v>299298</v>
      </c>
      <c r="I72" s="42">
        <v>301186</v>
      </c>
      <c r="J72" s="45">
        <v>-1888</v>
      </c>
      <c r="K72" s="46">
        <v>-6.2685516591076598E-3</v>
      </c>
      <c r="M72" s="42">
        <v>4869518</v>
      </c>
      <c r="N72" s="42">
        <v>4917513</v>
      </c>
      <c r="O72" s="45">
        <v>-47995</v>
      </c>
      <c r="P72" s="46">
        <v>-9.7600148693048703E-3</v>
      </c>
    </row>
    <row r="73" spans="1:16" s="27" customFormat="1" ht="15.9" customHeight="1" x14ac:dyDescent="0.25">
      <c r="A73" s="35">
        <v>70</v>
      </c>
      <c r="B73" s="36" t="s">
        <v>289</v>
      </c>
      <c r="C73" s="37">
        <v>12757401.369999999</v>
      </c>
      <c r="D73" s="37">
        <v>14215099.710000001</v>
      </c>
      <c r="E73" s="38">
        <v>-1457698.34</v>
      </c>
      <c r="F73" s="39">
        <v>-0.10254576962091599</v>
      </c>
      <c r="H73" s="40">
        <v>236623</v>
      </c>
      <c r="I73" s="40">
        <v>260301</v>
      </c>
      <c r="J73" s="41">
        <v>-23678</v>
      </c>
      <c r="K73" s="39">
        <v>-9.0963922535833505E-2</v>
      </c>
      <c r="M73" s="40">
        <v>4781324</v>
      </c>
      <c r="N73" s="40">
        <v>5366405</v>
      </c>
      <c r="O73" s="41">
        <v>-585081</v>
      </c>
      <c r="P73" s="39">
        <v>-0.109026620242043</v>
      </c>
    </row>
    <row r="74" spans="1:16" s="27" customFormat="1" ht="15.9" customHeight="1" x14ac:dyDescent="0.25">
      <c r="A74" s="35">
        <v>71</v>
      </c>
      <c r="B74" s="36" t="s">
        <v>451</v>
      </c>
      <c r="C74" s="37">
        <v>12739844.640000001</v>
      </c>
      <c r="D74" s="37">
        <v>13469676.300000001</v>
      </c>
      <c r="E74" s="38">
        <v>-729831.65999999305</v>
      </c>
      <c r="F74" s="39">
        <v>-5.4183310997606697E-2</v>
      </c>
      <c r="H74" s="40">
        <v>227622</v>
      </c>
      <c r="I74" s="40">
        <v>245156</v>
      </c>
      <c r="J74" s="41">
        <v>-17534</v>
      </c>
      <c r="K74" s="39">
        <v>-7.1521806523193399E-2</v>
      </c>
      <c r="M74" s="40">
        <v>4777192</v>
      </c>
      <c r="N74" s="40">
        <v>5152959</v>
      </c>
      <c r="O74" s="41">
        <v>-375767</v>
      </c>
      <c r="P74" s="39">
        <v>-7.2922567402535096E-2</v>
      </c>
    </row>
    <row r="75" spans="1:16" s="27" customFormat="1" ht="15.9" customHeight="1" x14ac:dyDescent="0.25">
      <c r="A75" s="35">
        <v>72</v>
      </c>
      <c r="B75" s="36" t="s">
        <v>483</v>
      </c>
      <c r="C75" s="37">
        <v>12476488.699999999</v>
      </c>
      <c r="D75" s="37">
        <v>12484836</v>
      </c>
      <c r="E75" s="38">
        <v>-8347.3000000026095</v>
      </c>
      <c r="F75" s="39">
        <v>-6.6859508607102305E-4</v>
      </c>
      <c r="H75" s="40">
        <v>254341</v>
      </c>
      <c r="I75" s="40">
        <v>258970</v>
      </c>
      <c r="J75" s="41">
        <v>-4629</v>
      </c>
      <c r="K75" s="39">
        <v>-1.7874657296211901E-2</v>
      </c>
      <c r="M75" s="40">
        <v>4360716</v>
      </c>
      <c r="N75" s="40">
        <v>4392609</v>
      </c>
      <c r="O75" s="41">
        <v>-31893</v>
      </c>
      <c r="P75" s="39">
        <v>-7.2606052576043101E-3</v>
      </c>
    </row>
    <row r="76" spans="1:16" s="27" customFormat="1" ht="15.9" customHeight="1" x14ac:dyDescent="0.25">
      <c r="A76" s="35">
        <v>73</v>
      </c>
      <c r="B76" s="36" t="s">
        <v>417</v>
      </c>
      <c r="C76" s="37">
        <v>12474605.060000001</v>
      </c>
      <c r="D76" s="37">
        <v>12056169.73</v>
      </c>
      <c r="E76" s="63">
        <v>418435.32999999501</v>
      </c>
      <c r="F76" s="64">
        <v>3.4707153214571899E-2</v>
      </c>
      <c r="H76" s="40">
        <v>233287</v>
      </c>
      <c r="I76" s="40">
        <v>218619</v>
      </c>
      <c r="J76" s="65">
        <v>14668</v>
      </c>
      <c r="K76" s="64">
        <v>6.7093893943344404E-2</v>
      </c>
      <c r="M76" s="40">
        <v>4632645</v>
      </c>
      <c r="N76" s="40">
        <v>4560771</v>
      </c>
      <c r="O76" s="65">
        <v>71874</v>
      </c>
      <c r="P76" s="64">
        <v>1.5759177560109899E-2</v>
      </c>
    </row>
    <row r="77" spans="1:16" s="27" customFormat="1" ht="15.9" customHeight="1" x14ac:dyDescent="0.25">
      <c r="A77" s="35">
        <v>74</v>
      </c>
      <c r="B77" s="36" t="s">
        <v>285</v>
      </c>
      <c r="C77" s="37">
        <v>12124244.550000001</v>
      </c>
      <c r="D77" s="37">
        <v>13162418.07</v>
      </c>
      <c r="E77" s="38">
        <v>-1038173.51999999</v>
      </c>
      <c r="F77" s="39">
        <v>-7.8874072718159105E-2</v>
      </c>
      <c r="H77" s="42">
        <v>192653</v>
      </c>
      <c r="I77" s="42">
        <v>207520</v>
      </c>
      <c r="J77" s="45">
        <v>-14867</v>
      </c>
      <c r="K77" s="46">
        <v>-7.16412875867386E-2</v>
      </c>
      <c r="M77" s="42">
        <v>4490426</v>
      </c>
      <c r="N77" s="42">
        <v>4929834</v>
      </c>
      <c r="O77" s="45">
        <v>-439408</v>
      </c>
      <c r="P77" s="46">
        <v>-8.9132412977800099E-2</v>
      </c>
    </row>
    <row r="78" spans="1:16" s="27" customFormat="1" ht="15.9" customHeight="1" x14ac:dyDescent="0.25">
      <c r="A78" s="35">
        <v>75</v>
      </c>
      <c r="B78" s="36" t="s">
        <v>377</v>
      </c>
      <c r="C78" s="37">
        <v>11936940.630000001</v>
      </c>
      <c r="D78" s="37">
        <v>12908723.27</v>
      </c>
      <c r="E78" s="38">
        <v>-971782.63999999105</v>
      </c>
      <c r="F78" s="39">
        <v>-7.5281080837670794E-2</v>
      </c>
      <c r="H78" s="42">
        <v>183678</v>
      </c>
      <c r="I78" s="42">
        <v>190180</v>
      </c>
      <c r="J78" s="45">
        <v>-6502</v>
      </c>
      <c r="K78" s="46">
        <v>-3.41886633715427E-2</v>
      </c>
      <c r="M78" s="42">
        <v>4449364</v>
      </c>
      <c r="N78" s="42">
        <v>4856295</v>
      </c>
      <c r="O78" s="45">
        <v>-406931</v>
      </c>
      <c r="P78" s="46">
        <v>-8.3794538840824107E-2</v>
      </c>
    </row>
    <row r="79" spans="1:16" s="27" customFormat="1" ht="15.9" customHeight="1" x14ac:dyDescent="0.25">
      <c r="A79" s="35">
        <v>76</v>
      </c>
      <c r="B79" s="36" t="s">
        <v>389</v>
      </c>
      <c r="C79" s="37">
        <v>11648738.49</v>
      </c>
      <c r="D79" s="37">
        <v>12358160.800000001</v>
      </c>
      <c r="E79" s="38">
        <v>-709422.30999999901</v>
      </c>
      <c r="F79" s="39">
        <v>-5.7405169060431603E-2</v>
      </c>
      <c r="H79" s="42">
        <v>179406</v>
      </c>
      <c r="I79" s="42">
        <v>180892</v>
      </c>
      <c r="J79" s="45">
        <v>-1486</v>
      </c>
      <c r="K79" s="46">
        <v>-8.2148464277027201E-3</v>
      </c>
      <c r="M79" s="42">
        <v>4333254</v>
      </c>
      <c r="N79" s="42">
        <v>4676111</v>
      </c>
      <c r="O79" s="45">
        <v>-342857</v>
      </c>
      <c r="P79" s="46">
        <v>-7.3320971208767294E-2</v>
      </c>
    </row>
    <row r="80" spans="1:16" s="27" customFormat="1" ht="15.9" customHeight="1" x14ac:dyDescent="0.25">
      <c r="A80" s="35">
        <v>77</v>
      </c>
      <c r="B80" s="36" t="s">
        <v>167</v>
      </c>
      <c r="C80" s="37">
        <v>11540378.25</v>
      </c>
      <c r="D80" s="37">
        <v>11926070.09</v>
      </c>
      <c r="E80" s="38">
        <v>-385691.84000000398</v>
      </c>
      <c r="F80" s="39">
        <v>-3.2340229186092598E-2</v>
      </c>
      <c r="H80" s="40">
        <v>205758</v>
      </c>
      <c r="I80" s="40">
        <v>210743</v>
      </c>
      <c r="J80" s="41">
        <v>-4985</v>
      </c>
      <c r="K80" s="39">
        <v>-2.3654403704986601E-2</v>
      </c>
      <c r="M80" s="40">
        <v>4354206</v>
      </c>
      <c r="N80" s="40">
        <v>4565472</v>
      </c>
      <c r="O80" s="41">
        <v>-211266</v>
      </c>
      <c r="P80" s="39">
        <v>-4.62747334777215E-2</v>
      </c>
    </row>
    <row r="81" spans="1:16" s="27" customFormat="1" ht="15.9" customHeight="1" x14ac:dyDescent="0.25">
      <c r="A81" s="35">
        <v>78</v>
      </c>
      <c r="B81" s="36" t="s">
        <v>191</v>
      </c>
      <c r="C81" s="37">
        <v>11456630.15</v>
      </c>
      <c r="D81" s="37">
        <v>11570032.800000001</v>
      </c>
      <c r="E81" s="38">
        <v>-113402.649999997</v>
      </c>
      <c r="F81" s="39">
        <v>-9.8014112803549401E-3</v>
      </c>
      <c r="H81" s="42">
        <v>245440</v>
      </c>
      <c r="I81" s="42">
        <v>248699</v>
      </c>
      <c r="J81" s="45">
        <v>-3259</v>
      </c>
      <c r="K81" s="46">
        <v>-1.3104194226756001E-2</v>
      </c>
      <c r="M81" s="42">
        <v>4290060</v>
      </c>
      <c r="N81" s="42">
        <v>4451373</v>
      </c>
      <c r="O81" s="45">
        <v>-161313</v>
      </c>
      <c r="P81" s="46">
        <v>-3.6238931224141402E-2</v>
      </c>
    </row>
    <row r="82" spans="1:16" s="27" customFormat="1" ht="15.9" customHeight="1" x14ac:dyDescent="0.25">
      <c r="A82" s="35">
        <v>79</v>
      </c>
      <c r="B82" s="36" t="s">
        <v>245</v>
      </c>
      <c r="C82" s="37">
        <v>11409595.43</v>
      </c>
      <c r="D82" s="37">
        <v>12043592.74</v>
      </c>
      <c r="E82" s="38">
        <v>-633997.30999999901</v>
      </c>
      <c r="F82" s="39">
        <v>-5.2641875533894801E-2</v>
      </c>
      <c r="H82" s="40">
        <v>139918</v>
      </c>
      <c r="I82" s="40">
        <v>149274</v>
      </c>
      <c r="J82" s="41">
        <v>-9356</v>
      </c>
      <c r="K82" s="39">
        <v>-6.2676688505700906E-2</v>
      </c>
      <c r="M82" s="40">
        <v>4149651</v>
      </c>
      <c r="N82" s="40">
        <v>4413321</v>
      </c>
      <c r="O82" s="41">
        <v>-263670</v>
      </c>
      <c r="P82" s="39">
        <v>-5.9744124662583997E-2</v>
      </c>
    </row>
    <row r="83" spans="1:16" s="27" customFormat="1" ht="15.9" customHeight="1" x14ac:dyDescent="0.25">
      <c r="A83" s="35">
        <v>80</v>
      </c>
      <c r="B83" s="36" t="s">
        <v>411</v>
      </c>
      <c r="C83" s="37">
        <v>11388447.27</v>
      </c>
      <c r="D83" s="37">
        <v>12364137.630000001</v>
      </c>
      <c r="E83" s="38">
        <v>-975690.35999999905</v>
      </c>
      <c r="F83" s="39">
        <v>-7.8912932644215394E-2</v>
      </c>
      <c r="H83" s="42">
        <v>180793</v>
      </c>
      <c r="I83" s="42">
        <v>191734</v>
      </c>
      <c r="J83" s="45">
        <v>-10941</v>
      </c>
      <c r="K83" s="46">
        <v>-5.70634316292363E-2</v>
      </c>
      <c r="M83" s="42">
        <v>4237704</v>
      </c>
      <c r="N83" s="42">
        <v>4640830</v>
      </c>
      <c r="O83" s="45">
        <v>-403126</v>
      </c>
      <c r="P83" s="46">
        <v>-8.6865065085340296E-2</v>
      </c>
    </row>
    <row r="84" spans="1:16" s="27" customFormat="1" ht="15.9" customHeight="1" x14ac:dyDescent="0.25">
      <c r="A84" s="35">
        <v>81</v>
      </c>
      <c r="B84" s="36" t="s">
        <v>297</v>
      </c>
      <c r="C84" s="37">
        <v>11169606.49</v>
      </c>
      <c r="D84" s="37">
        <v>12470078.869999999</v>
      </c>
      <c r="E84" s="38">
        <v>-1300472.3800000099</v>
      </c>
      <c r="F84" s="39">
        <v>-0.104287422201365</v>
      </c>
      <c r="H84" s="40">
        <v>162835</v>
      </c>
      <c r="I84" s="40">
        <v>179213</v>
      </c>
      <c r="J84" s="41">
        <v>-16378</v>
      </c>
      <c r="K84" s="39">
        <v>-9.1388459542555506E-2</v>
      </c>
      <c r="M84" s="40">
        <v>4168291</v>
      </c>
      <c r="N84" s="40">
        <v>4743251</v>
      </c>
      <c r="O84" s="41">
        <v>-574960</v>
      </c>
      <c r="P84" s="39">
        <v>-0.121216439948044</v>
      </c>
    </row>
    <row r="85" spans="1:16" s="27" customFormat="1" ht="15.9" customHeight="1" x14ac:dyDescent="0.25">
      <c r="A85" s="35">
        <v>82</v>
      </c>
      <c r="B85" s="36" t="s">
        <v>357</v>
      </c>
      <c r="C85" s="37">
        <v>11166964.32</v>
      </c>
      <c r="D85" s="37">
        <v>12691667.99</v>
      </c>
      <c r="E85" s="38">
        <v>-1524703.6700000099</v>
      </c>
      <c r="F85" s="39">
        <v>-0.12013422279887501</v>
      </c>
      <c r="H85" s="40">
        <v>214328</v>
      </c>
      <c r="I85" s="40">
        <v>245572</v>
      </c>
      <c r="J85" s="41">
        <v>-31244</v>
      </c>
      <c r="K85" s="39">
        <v>-0.127229488703924</v>
      </c>
      <c r="M85" s="40">
        <v>4319446</v>
      </c>
      <c r="N85" s="40">
        <v>4804332</v>
      </c>
      <c r="O85" s="41">
        <v>-484886</v>
      </c>
      <c r="P85" s="39">
        <v>-0.100926830202409</v>
      </c>
    </row>
    <row r="86" spans="1:16" s="27" customFormat="1" ht="15.9" customHeight="1" x14ac:dyDescent="0.25">
      <c r="A86" s="35">
        <v>83</v>
      </c>
      <c r="B86" s="36" t="s">
        <v>125</v>
      </c>
      <c r="C86" s="37">
        <v>10882799.17</v>
      </c>
      <c r="D86" s="37">
        <v>12248304.390000001</v>
      </c>
      <c r="E86" s="38">
        <v>-1365505.21999999</v>
      </c>
      <c r="F86" s="39">
        <v>-0.111485245346682</v>
      </c>
      <c r="H86" s="42">
        <v>162867</v>
      </c>
      <c r="I86" s="42">
        <v>176068</v>
      </c>
      <c r="J86" s="45">
        <v>-13201</v>
      </c>
      <c r="K86" s="46">
        <v>-7.4976713542494897E-2</v>
      </c>
      <c r="M86" s="42">
        <v>4090014</v>
      </c>
      <c r="N86" s="42">
        <v>4612165</v>
      </c>
      <c r="O86" s="45">
        <v>-522151</v>
      </c>
      <c r="P86" s="46">
        <v>-0.113211691255625</v>
      </c>
    </row>
    <row r="87" spans="1:16" s="27" customFormat="1" ht="15.9" customHeight="1" x14ac:dyDescent="0.25">
      <c r="A87" s="35">
        <v>84</v>
      </c>
      <c r="B87" s="36" t="s">
        <v>225</v>
      </c>
      <c r="C87" s="37">
        <v>10750725.59</v>
      </c>
      <c r="D87" s="37">
        <v>11156577.48</v>
      </c>
      <c r="E87" s="38">
        <v>-405851.89000000397</v>
      </c>
      <c r="F87" s="39">
        <v>-3.6377813063868399E-2</v>
      </c>
      <c r="H87" s="40">
        <v>188058</v>
      </c>
      <c r="I87" s="40">
        <v>199456</v>
      </c>
      <c r="J87" s="41">
        <v>-11398</v>
      </c>
      <c r="K87" s="39">
        <v>-5.7145435584790599E-2</v>
      </c>
      <c r="M87" s="40">
        <v>3878180</v>
      </c>
      <c r="N87" s="40">
        <v>4050136</v>
      </c>
      <c r="O87" s="41">
        <v>-171956</v>
      </c>
      <c r="P87" s="39">
        <v>-4.2456845893570003E-2</v>
      </c>
    </row>
    <row r="88" spans="1:16" s="27" customFormat="1" ht="15.9" customHeight="1" x14ac:dyDescent="0.25">
      <c r="A88" s="35">
        <v>85</v>
      </c>
      <c r="B88" s="36" t="s">
        <v>415</v>
      </c>
      <c r="C88" s="37">
        <v>10578601.57</v>
      </c>
      <c r="D88" s="37">
        <v>11799954.380000001</v>
      </c>
      <c r="E88" s="38">
        <v>-1221352.81</v>
      </c>
      <c r="F88" s="39">
        <v>-0.103504875584104</v>
      </c>
      <c r="H88" s="42">
        <v>167021</v>
      </c>
      <c r="I88" s="42">
        <v>182238</v>
      </c>
      <c r="J88" s="45">
        <v>-15217</v>
      </c>
      <c r="K88" s="46">
        <v>-8.3500696890878995E-2</v>
      </c>
      <c r="M88" s="42">
        <v>3955864</v>
      </c>
      <c r="N88" s="42">
        <v>4379985</v>
      </c>
      <c r="O88" s="45">
        <v>-424121</v>
      </c>
      <c r="P88" s="46">
        <v>-9.6831610153916101E-2</v>
      </c>
    </row>
    <row r="89" spans="1:16" s="27" customFormat="1" ht="15.9" customHeight="1" x14ac:dyDescent="0.25">
      <c r="A89" s="35">
        <v>86</v>
      </c>
      <c r="B89" s="36" t="s">
        <v>405</v>
      </c>
      <c r="C89" s="37">
        <v>10554012.57</v>
      </c>
      <c r="D89" s="37">
        <v>11427078.42</v>
      </c>
      <c r="E89" s="38">
        <v>-873065.85000000196</v>
      </c>
      <c r="F89" s="39">
        <v>-7.6403243060967893E-2</v>
      </c>
      <c r="H89" s="40">
        <v>188746</v>
      </c>
      <c r="I89" s="40">
        <v>199630</v>
      </c>
      <c r="J89" s="41">
        <v>-10884</v>
      </c>
      <c r="K89" s="39">
        <v>-5.4520863597655699E-2</v>
      </c>
      <c r="M89" s="40">
        <v>3853123</v>
      </c>
      <c r="N89" s="40">
        <v>4188500</v>
      </c>
      <c r="O89" s="41">
        <v>-335377</v>
      </c>
      <c r="P89" s="39">
        <v>-8.0070908439775601E-2</v>
      </c>
    </row>
    <row r="90" spans="1:16" s="27" customFormat="1" ht="15.9" customHeight="1" x14ac:dyDescent="0.25">
      <c r="A90" s="35">
        <v>87</v>
      </c>
      <c r="B90" s="36" t="s">
        <v>183</v>
      </c>
      <c r="C90" s="37">
        <v>10551882.380000001</v>
      </c>
      <c r="D90" s="37">
        <v>10980793.460000001</v>
      </c>
      <c r="E90" s="38">
        <v>-428911.08000000397</v>
      </c>
      <c r="F90" s="39">
        <v>-3.90601172458446E-2</v>
      </c>
      <c r="H90" s="42">
        <v>306201</v>
      </c>
      <c r="I90" s="42">
        <v>328430</v>
      </c>
      <c r="J90" s="45">
        <v>-22229</v>
      </c>
      <c r="K90" s="46">
        <v>-6.7682611210912499E-2</v>
      </c>
      <c r="M90" s="42">
        <v>4002305</v>
      </c>
      <c r="N90" s="42">
        <v>4268905</v>
      </c>
      <c r="O90" s="45">
        <v>-266600</v>
      </c>
      <c r="P90" s="46">
        <v>-6.2451612298704197E-2</v>
      </c>
    </row>
    <row r="91" spans="1:16" s="27" customFormat="1" ht="15.9" customHeight="1" x14ac:dyDescent="0.25">
      <c r="A91" s="35">
        <v>88</v>
      </c>
      <c r="B91" s="36" t="s">
        <v>321</v>
      </c>
      <c r="C91" s="37">
        <v>10461606.039999999</v>
      </c>
      <c r="D91" s="37">
        <v>11667648</v>
      </c>
      <c r="E91" s="38">
        <v>-1206041.96</v>
      </c>
      <c r="F91" s="39">
        <v>-0.103366330557795</v>
      </c>
      <c r="H91" s="42">
        <v>163122</v>
      </c>
      <c r="I91" s="42">
        <v>184187</v>
      </c>
      <c r="J91" s="45">
        <v>-21065</v>
      </c>
      <c r="K91" s="46">
        <v>-0.11436746350176701</v>
      </c>
      <c r="M91" s="42">
        <v>3775543</v>
      </c>
      <c r="N91" s="42">
        <v>4273669</v>
      </c>
      <c r="O91" s="45">
        <v>-498126</v>
      </c>
      <c r="P91" s="46">
        <v>-0.116556991194217</v>
      </c>
    </row>
    <row r="92" spans="1:16" s="27" customFormat="1" ht="15.9" customHeight="1" x14ac:dyDescent="0.25">
      <c r="A92" s="35">
        <v>89</v>
      </c>
      <c r="B92" s="36" t="s">
        <v>251</v>
      </c>
      <c r="C92" s="37">
        <v>10379895.27</v>
      </c>
      <c r="D92" s="37">
        <v>11038677</v>
      </c>
      <c r="E92" s="38">
        <v>-658781.72999999695</v>
      </c>
      <c r="F92" s="39">
        <v>-5.9679409951029203E-2</v>
      </c>
      <c r="H92" s="42">
        <v>192180</v>
      </c>
      <c r="I92" s="42">
        <v>201916</v>
      </c>
      <c r="J92" s="45">
        <v>-9736</v>
      </c>
      <c r="K92" s="46">
        <v>-4.8218070880960397E-2</v>
      </c>
      <c r="M92" s="42">
        <v>3837481</v>
      </c>
      <c r="N92" s="42">
        <v>4143553</v>
      </c>
      <c r="O92" s="45">
        <v>-306072</v>
      </c>
      <c r="P92" s="46">
        <v>-7.3867041160086494E-2</v>
      </c>
    </row>
    <row r="93" spans="1:16" s="27" customFormat="1" ht="15.9" customHeight="1" x14ac:dyDescent="0.25">
      <c r="A93" s="35">
        <v>90</v>
      </c>
      <c r="B93" s="36" t="s">
        <v>211</v>
      </c>
      <c r="C93" s="37">
        <v>10294407.67</v>
      </c>
      <c r="D93" s="37">
        <v>10143841.4</v>
      </c>
      <c r="E93" s="63">
        <v>150566.26999999399</v>
      </c>
      <c r="F93" s="64">
        <v>1.48431214628409E-2</v>
      </c>
      <c r="H93" s="42">
        <v>288056</v>
      </c>
      <c r="I93" s="42">
        <v>298806</v>
      </c>
      <c r="J93" s="45">
        <v>-10750</v>
      </c>
      <c r="K93" s="46">
        <v>-3.5976519882465502E-2</v>
      </c>
      <c r="M93" s="42">
        <v>3767180</v>
      </c>
      <c r="N93" s="42">
        <v>3789191</v>
      </c>
      <c r="O93" s="45">
        <v>-22011</v>
      </c>
      <c r="P93" s="46">
        <v>-5.8088916605154002E-3</v>
      </c>
    </row>
    <row r="94" spans="1:16" s="27" customFormat="1" ht="15.9" customHeight="1" x14ac:dyDescent="0.25">
      <c r="A94" s="35">
        <v>91</v>
      </c>
      <c r="B94" s="36" t="s">
        <v>223</v>
      </c>
      <c r="C94" s="37">
        <v>10285089.779999999</v>
      </c>
      <c r="D94" s="37">
        <v>10681417.93</v>
      </c>
      <c r="E94" s="38">
        <v>-396328.15000000602</v>
      </c>
      <c r="F94" s="39">
        <v>-3.7104451169059902E-2</v>
      </c>
      <c r="H94" s="42">
        <v>202298</v>
      </c>
      <c r="I94" s="42">
        <v>207381</v>
      </c>
      <c r="J94" s="45">
        <v>-5083</v>
      </c>
      <c r="K94" s="46">
        <v>-2.4510442133078701E-2</v>
      </c>
      <c r="M94" s="42">
        <v>3756802</v>
      </c>
      <c r="N94" s="42">
        <v>3939195</v>
      </c>
      <c r="O94" s="45">
        <v>-182393</v>
      </c>
      <c r="P94" s="46">
        <v>-4.63020997945012E-2</v>
      </c>
    </row>
    <row r="95" spans="1:16" s="27" customFormat="1" ht="15.9" customHeight="1" x14ac:dyDescent="0.25">
      <c r="A95" s="35">
        <v>92</v>
      </c>
      <c r="B95" s="36" t="s">
        <v>237</v>
      </c>
      <c r="C95" s="37">
        <v>9533184.5700000003</v>
      </c>
      <c r="D95" s="37">
        <v>9656239.5999999996</v>
      </c>
      <c r="E95" s="38">
        <v>-123055.030000001</v>
      </c>
      <c r="F95" s="39">
        <v>-1.27435767024672E-2</v>
      </c>
      <c r="H95" s="40">
        <v>143411</v>
      </c>
      <c r="I95" s="40">
        <v>147980</v>
      </c>
      <c r="J95" s="41">
        <v>-4569</v>
      </c>
      <c r="K95" s="39">
        <v>-3.0875794026219799E-2</v>
      </c>
      <c r="M95" s="40">
        <v>3471974</v>
      </c>
      <c r="N95" s="40">
        <v>3557560</v>
      </c>
      <c r="O95" s="41">
        <v>-85586</v>
      </c>
      <c r="P95" s="39">
        <v>-2.4057500084327499E-2</v>
      </c>
    </row>
    <row r="96" spans="1:16" s="27" customFormat="1" ht="15.9" customHeight="1" x14ac:dyDescent="0.25">
      <c r="A96" s="35">
        <v>93</v>
      </c>
      <c r="B96" s="36" t="s">
        <v>327</v>
      </c>
      <c r="C96" s="37">
        <v>9461240.4499999993</v>
      </c>
      <c r="D96" s="37">
        <v>9942596.4900000002</v>
      </c>
      <c r="E96" s="38">
        <v>-481356.04000000103</v>
      </c>
      <c r="F96" s="39">
        <v>-4.8413514566756903E-2</v>
      </c>
      <c r="H96" s="40">
        <v>147603</v>
      </c>
      <c r="I96" s="40">
        <v>154949</v>
      </c>
      <c r="J96" s="41">
        <v>-7346</v>
      </c>
      <c r="K96" s="39">
        <v>-4.7409147525960198E-2</v>
      </c>
      <c r="M96" s="40">
        <v>3544661</v>
      </c>
      <c r="N96" s="40">
        <v>3775262</v>
      </c>
      <c r="O96" s="41">
        <v>-230601</v>
      </c>
      <c r="P96" s="39">
        <v>-6.1082118274175402E-2</v>
      </c>
    </row>
    <row r="97" spans="1:16" s="27" customFormat="1" ht="15.9" customHeight="1" x14ac:dyDescent="0.25">
      <c r="A97" s="35">
        <v>94</v>
      </c>
      <c r="B97" s="36" t="s">
        <v>151</v>
      </c>
      <c r="C97" s="37">
        <v>9248000.2799999993</v>
      </c>
      <c r="D97" s="37">
        <v>10272973.65</v>
      </c>
      <c r="E97" s="38">
        <v>-1024973.37</v>
      </c>
      <c r="F97" s="39">
        <v>-9.9773775823906896E-2</v>
      </c>
      <c r="H97" s="42">
        <v>125806</v>
      </c>
      <c r="I97" s="42">
        <v>138310</v>
      </c>
      <c r="J97" s="45">
        <v>-12504</v>
      </c>
      <c r="K97" s="46">
        <v>-9.0405610584918E-2</v>
      </c>
      <c r="M97" s="42">
        <v>3544341</v>
      </c>
      <c r="N97" s="42">
        <v>3979724</v>
      </c>
      <c r="O97" s="45">
        <v>-435383</v>
      </c>
      <c r="P97" s="46">
        <v>-0.10940030012131501</v>
      </c>
    </row>
    <row r="98" spans="1:16" s="27" customFormat="1" ht="15.9" customHeight="1" x14ac:dyDescent="0.25">
      <c r="A98" s="35">
        <v>95</v>
      </c>
      <c r="B98" s="36" t="s">
        <v>343</v>
      </c>
      <c r="C98" s="37">
        <v>9233860.4199999999</v>
      </c>
      <c r="D98" s="37">
        <v>9689715.4300000109</v>
      </c>
      <c r="E98" s="38">
        <v>-455855.01000000897</v>
      </c>
      <c r="F98" s="39">
        <v>-4.7045242277048899E-2</v>
      </c>
      <c r="H98" s="40">
        <v>166521</v>
      </c>
      <c r="I98" s="40">
        <v>169531</v>
      </c>
      <c r="J98" s="41">
        <v>-3010</v>
      </c>
      <c r="K98" s="39">
        <v>-1.7754864891966701E-2</v>
      </c>
      <c r="M98" s="40">
        <v>3488831</v>
      </c>
      <c r="N98" s="40">
        <v>3742280</v>
      </c>
      <c r="O98" s="41">
        <v>-253449</v>
      </c>
      <c r="P98" s="39">
        <v>-6.7725824898190401E-2</v>
      </c>
    </row>
    <row r="99" spans="1:16" s="27" customFormat="1" ht="15.9" customHeight="1" x14ac:dyDescent="0.25">
      <c r="A99" s="35">
        <v>96</v>
      </c>
      <c r="B99" s="36" t="s">
        <v>455</v>
      </c>
      <c r="C99" s="37">
        <v>9230439.3699999992</v>
      </c>
      <c r="D99" s="37">
        <v>9449593.6600000001</v>
      </c>
      <c r="E99" s="38">
        <v>-219154.29000000301</v>
      </c>
      <c r="F99" s="39">
        <v>-2.3191927387066401E-2</v>
      </c>
      <c r="H99" s="40">
        <v>150070</v>
      </c>
      <c r="I99" s="40">
        <v>148107</v>
      </c>
      <c r="J99" s="65">
        <v>1963</v>
      </c>
      <c r="K99" s="64">
        <v>1.3253931279412901E-2</v>
      </c>
      <c r="M99" s="40">
        <v>3380619</v>
      </c>
      <c r="N99" s="40">
        <v>3558401</v>
      </c>
      <c r="O99" s="41">
        <v>-177782</v>
      </c>
      <c r="P99" s="39">
        <v>-4.9961204484823399E-2</v>
      </c>
    </row>
    <row r="100" spans="1:16" s="27" customFormat="1" ht="15.9" customHeight="1" x14ac:dyDescent="0.25">
      <c r="A100" s="35">
        <v>97</v>
      </c>
      <c r="B100" s="36" t="s">
        <v>287</v>
      </c>
      <c r="C100" s="37">
        <v>9215999.9199999999</v>
      </c>
      <c r="D100" s="37">
        <v>9691647.3200000003</v>
      </c>
      <c r="E100" s="38">
        <v>-475647.40000000398</v>
      </c>
      <c r="F100" s="39">
        <v>-4.9078075614497702E-2</v>
      </c>
      <c r="H100" s="42">
        <v>132788</v>
      </c>
      <c r="I100" s="42">
        <v>139432</v>
      </c>
      <c r="J100" s="45">
        <v>-6644</v>
      </c>
      <c r="K100" s="46">
        <v>-4.7650467611452203E-2</v>
      </c>
      <c r="M100" s="42">
        <v>3459451</v>
      </c>
      <c r="N100" s="42">
        <v>3666618</v>
      </c>
      <c r="O100" s="45">
        <v>-207167</v>
      </c>
      <c r="P100" s="46">
        <v>-5.6500840829341897E-2</v>
      </c>
    </row>
    <row r="101" spans="1:16" s="27" customFormat="1" ht="15.9" customHeight="1" x14ac:dyDescent="0.25">
      <c r="A101" s="35">
        <v>98</v>
      </c>
      <c r="B101" s="36" t="s">
        <v>439</v>
      </c>
      <c r="C101" s="37">
        <v>9114039.8100000005</v>
      </c>
      <c r="D101" s="37">
        <v>9562363.4900000002</v>
      </c>
      <c r="E101" s="38">
        <v>-448323.68000000197</v>
      </c>
      <c r="F101" s="39">
        <v>-4.6884191389382303E-2</v>
      </c>
      <c r="H101" s="42">
        <v>169403</v>
      </c>
      <c r="I101" s="42">
        <v>170073</v>
      </c>
      <c r="J101" s="45">
        <v>-670</v>
      </c>
      <c r="K101" s="46">
        <v>-3.9394848094641702E-3</v>
      </c>
      <c r="M101" s="42">
        <v>2977264</v>
      </c>
      <c r="N101" s="42">
        <v>3118557</v>
      </c>
      <c r="O101" s="45">
        <v>-141293</v>
      </c>
      <c r="P101" s="46">
        <v>-4.5307172516006598E-2</v>
      </c>
    </row>
    <row r="102" spans="1:16" s="27" customFormat="1" ht="15.9" customHeight="1" x14ac:dyDescent="0.25">
      <c r="A102" s="35">
        <v>99</v>
      </c>
      <c r="B102" s="36" t="s">
        <v>516</v>
      </c>
      <c r="C102" s="37">
        <v>9013219.3399999999</v>
      </c>
      <c r="D102" s="37">
        <v>8479154.1400000006</v>
      </c>
      <c r="E102" s="63">
        <v>534065.199999996</v>
      </c>
      <c r="F102" s="64">
        <v>6.2985669464430197E-2</v>
      </c>
      <c r="H102" s="40">
        <v>191369</v>
      </c>
      <c r="I102" s="40">
        <v>174986</v>
      </c>
      <c r="J102" s="65">
        <v>16383</v>
      </c>
      <c r="K102" s="64">
        <v>9.3624632827769103E-2</v>
      </c>
      <c r="M102" s="40">
        <v>3319411</v>
      </c>
      <c r="N102" s="40">
        <v>3177993</v>
      </c>
      <c r="O102" s="65">
        <v>141418</v>
      </c>
      <c r="P102" s="64">
        <v>4.4499154025826999E-2</v>
      </c>
    </row>
    <row r="103" spans="1:16" s="27" customFormat="1" ht="15.9" customHeight="1" x14ac:dyDescent="0.25">
      <c r="A103" s="35">
        <v>100</v>
      </c>
      <c r="B103" s="36" t="s">
        <v>239</v>
      </c>
      <c r="C103" s="37">
        <v>9003070.6999999993</v>
      </c>
      <c r="D103" s="37">
        <v>8723264.8100000005</v>
      </c>
      <c r="E103" s="63">
        <v>279805.89000000397</v>
      </c>
      <c r="F103" s="64">
        <v>3.2075822079738601E-2</v>
      </c>
      <c r="H103" s="42">
        <v>145024</v>
      </c>
      <c r="I103" s="42">
        <v>139844</v>
      </c>
      <c r="J103" s="43">
        <v>5180</v>
      </c>
      <c r="K103" s="44">
        <v>3.7041274563084599E-2</v>
      </c>
      <c r="M103" s="42">
        <v>3328715</v>
      </c>
      <c r="N103" s="42">
        <v>3284247</v>
      </c>
      <c r="O103" s="43">
        <v>44468</v>
      </c>
      <c r="P103" s="44">
        <v>1.35397855277024E-2</v>
      </c>
    </row>
    <row r="104" spans="1:16" s="27" customFormat="1" ht="15.9" customHeight="1" x14ac:dyDescent="0.25">
      <c r="A104" s="35">
        <v>101</v>
      </c>
      <c r="B104" s="36" t="s">
        <v>395</v>
      </c>
      <c r="C104" s="37">
        <v>8909514.7100000009</v>
      </c>
      <c r="D104" s="37">
        <v>9377617.3499999996</v>
      </c>
      <c r="E104" s="38">
        <v>-468102.640000001</v>
      </c>
      <c r="F104" s="39">
        <v>-4.9917012235522799E-2</v>
      </c>
      <c r="H104" s="40">
        <v>162530</v>
      </c>
      <c r="I104" s="40">
        <v>163579</v>
      </c>
      <c r="J104" s="41">
        <v>-1049</v>
      </c>
      <c r="K104" s="39">
        <v>-6.4128035994840396E-3</v>
      </c>
      <c r="M104" s="40">
        <v>3185629</v>
      </c>
      <c r="N104" s="40">
        <v>3406844</v>
      </c>
      <c r="O104" s="41">
        <v>-221215</v>
      </c>
      <c r="P104" s="39">
        <v>-6.4932529930927296E-2</v>
      </c>
    </row>
    <row r="105" spans="1:16" s="27" customFormat="1" ht="15.9" customHeight="1" x14ac:dyDescent="0.25">
      <c r="A105" s="35">
        <v>102</v>
      </c>
      <c r="B105" s="36" t="s">
        <v>347</v>
      </c>
      <c r="C105" s="37">
        <v>8858874.7200000007</v>
      </c>
      <c r="D105" s="37">
        <v>9254874.7899999991</v>
      </c>
      <c r="E105" s="38">
        <v>-396000.06999999803</v>
      </c>
      <c r="F105" s="39">
        <v>-4.2788268775703103E-2</v>
      </c>
      <c r="H105" s="40">
        <v>144832</v>
      </c>
      <c r="I105" s="40">
        <v>147494</v>
      </c>
      <c r="J105" s="41">
        <v>-2662</v>
      </c>
      <c r="K105" s="39">
        <v>-1.80481917908525E-2</v>
      </c>
      <c r="M105" s="40">
        <v>3356461</v>
      </c>
      <c r="N105" s="40">
        <v>3526384</v>
      </c>
      <c r="O105" s="41">
        <v>-169923</v>
      </c>
      <c r="P105" s="39">
        <v>-4.8186187323898899E-2</v>
      </c>
    </row>
    <row r="106" spans="1:16" s="27" customFormat="1" ht="15.9" customHeight="1" x14ac:dyDescent="0.25">
      <c r="A106" s="35">
        <v>103</v>
      </c>
      <c r="B106" s="36" t="s">
        <v>341</v>
      </c>
      <c r="C106" s="37">
        <v>8754878.1199999992</v>
      </c>
      <c r="D106" s="37">
        <v>9612718.8900000006</v>
      </c>
      <c r="E106" s="38">
        <v>-857840.77000000502</v>
      </c>
      <c r="F106" s="39">
        <v>-8.92401806207406E-2</v>
      </c>
      <c r="H106" s="42">
        <v>203669</v>
      </c>
      <c r="I106" s="42">
        <v>219867</v>
      </c>
      <c r="J106" s="45">
        <v>-16198</v>
      </c>
      <c r="K106" s="46">
        <v>-7.3671810685550801E-2</v>
      </c>
      <c r="M106" s="42">
        <v>3236858</v>
      </c>
      <c r="N106" s="42">
        <v>3591789</v>
      </c>
      <c r="O106" s="45">
        <v>-354931</v>
      </c>
      <c r="P106" s="46">
        <v>-9.8817330305315795E-2</v>
      </c>
    </row>
    <row r="107" spans="1:16" s="27" customFormat="1" ht="15.9" customHeight="1" x14ac:dyDescent="0.25">
      <c r="A107" s="35">
        <v>104</v>
      </c>
      <c r="B107" s="36" t="s">
        <v>479</v>
      </c>
      <c r="C107" s="37">
        <v>8739621.3900000006</v>
      </c>
      <c r="D107" s="37">
        <v>8879041.9000000004</v>
      </c>
      <c r="E107" s="38">
        <v>-139420.50999999401</v>
      </c>
      <c r="F107" s="39">
        <v>-1.5702202058534499E-2</v>
      </c>
      <c r="H107" s="40">
        <v>221692</v>
      </c>
      <c r="I107" s="40">
        <v>212298</v>
      </c>
      <c r="J107" s="65">
        <v>9394</v>
      </c>
      <c r="K107" s="64">
        <v>4.4249121517866398E-2</v>
      </c>
      <c r="M107" s="40">
        <v>3162242</v>
      </c>
      <c r="N107" s="40">
        <v>3125157</v>
      </c>
      <c r="O107" s="65">
        <v>37085</v>
      </c>
      <c r="P107" s="64">
        <v>1.1866603821823999E-2</v>
      </c>
    </row>
    <row r="108" spans="1:16" s="27" customFormat="1" ht="15.9" customHeight="1" x14ac:dyDescent="0.25">
      <c r="A108" s="35">
        <v>105</v>
      </c>
      <c r="B108" s="36" t="s">
        <v>235</v>
      </c>
      <c r="C108" s="37">
        <v>8514108.9199999999</v>
      </c>
      <c r="D108" s="37">
        <v>7788425.4400000004</v>
      </c>
      <c r="E108" s="63">
        <v>725683.47999999905</v>
      </c>
      <c r="F108" s="64">
        <v>9.3174607061526707E-2</v>
      </c>
      <c r="H108" s="42">
        <v>246188</v>
      </c>
      <c r="I108" s="42">
        <v>234525</v>
      </c>
      <c r="J108" s="43">
        <v>11663</v>
      </c>
      <c r="K108" s="44">
        <v>4.9730305937533303E-2</v>
      </c>
      <c r="M108" s="42">
        <v>3105124</v>
      </c>
      <c r="N108" s="42">
        <v>2916639</v>
      </c>
      <c r="O108" s="43">
        <v>188485</v>
      </c>
      <c r="P108" s="44">
        <v>6.4624041576623006E-2</v>
      </c>
    </row>
    <row r="109" spans="1:16" s="27" customFormat="1" ht="15.9" customHeight="1" x14ac:dyDescent="0.25">
      <c r="A109" s="35">
        <v>106</v>
      </c>
      <c r="B109" s="36" t="s">
        <v>351</v>
      </c>
      <c r="C109" s="37">
        <v>8483404.7100000009</v>
      </c>
      <c r="D109" s="37">
        <v>8637552.9000000004</v>
      </c>
      <c r="E109" s="38">
        <v>-154148.19000000099</v>
      </c>
      <c r="F109" s="39">
        <v>-1.78462802815368E-2</v>
      </c>
      <c r="H109" s="42">
        <v>133685</v>
      </c>
      <c r="I109" s="42">
        <v>132376</v>
      </c>
      <c r="J109" s="43">
        <v>1309</v>
      </c>
      <c r="K109" s="44">
        <v>9.8884994258778003E-3</v>
      </c>
      <c r="M109" s="42">
        <v>3108258</v>
      </c>
      <c r="N109" s="42">
        <v>3186860</v>
      </c>
      <c r="O109" s="45">
        <v>-78602</v>
      </c>
      <c r="P109" s="46">
        <v>-2.46644032056633E-2</v>
      </c>
    </row>
    <row r="110" spans="1:16" s="27" customFormat="1" ht="15.9" customHeight="1" x14ac:dyDescent="0.25">
      <c r="A110" s="35">
        <v>107</v>
      </c>
      <c r="B110" s="36" t="s">
        <v>385</v>
      </c>
      <c r="C110" s="37">
        <v>8439789.1099999994</v>
      </c>
      <c r="D110" s="37">
        <v>9184858.5999999996</v>
      </c>
      <c r="E110" s="38">
        <v>-745069.49000000395</v>
      </c>
      <c r="F110" s="39">
        <v>-8.11193206610719E-2</v>
      </c>
      <c r="H110" s="42">
        <v>129219</v>
      </c>
      <c r="I110" s="42">
        <v>135870</v>
      </c>
      <c r="J110" s="45">
        <v>-6651</v>
      </c>
      <c r="K110" s="46">
        <v>-4.8951203356149303E-2</v>
      </c>
      <c r="M110" s="42">
        <v>3183322</v>
      </c>
      <c r="N110" s="42">
        <v>3480138</v>
      </c>
      <c r="O110" s="45">
        <v>-296816</v>
      </c>
      <c r="P110" s="46">
        <v>-8.5288571889965303E-2</v>
      </c>
    </row>
    <row r="111" spans="1:16" s="27" customFormat="1" ht="15.9" customHeight="1" x14ac:dyDescent="0.25">
      <c r="A111" s="35">
        <v>108</v>
      </c>
      <c r="B111" s="36" t="s">
        <v>203</v>
      </c>
      <c r="C111" s="37">
        <v>8318537.3899999997</v>
      </c>
      <c r="D111" s="37">
        <v>8920113.7600000091</v>
      </c>
      <c r="E111" s="38">
        <v>-601576.37000000395</v>
      </c>
      <c r="F111" s="39">
        <v>-6.7440436992812894E-2</v>
      </c>
      <c r="H111" s="42">
        <v>196583</v>
      </c>
      <c r="I111" s="42">
        <v>217622</v>
      </c>
      <c r="J111" s="45">
        <v>-21039</v>
      </c>
      <c r="K111" s="46">
        <v>-9.6676806572864898E-2</v>
      </c>
      <c r="M111" s="42">
        <v>3135462</v>
      </c>
      <c r="N111" s="42">
        <v>3458574</v>
      </c>
      <c r="O111" s="45">
        <v>-323112</v>
      </c>
      <c r="P111" s="46">
        <v>-9.3423474530254402E-2</v>
      </c>
    </row>
    <row r="112" spans="1:16" s="27" customFormat="1" ht="15.9" customHeight="1" x14ac:dyDescent="0.25">
      <c r="A112" s="35">
        <v>109</v>
      </c>
      <c r="B112" s="36" t="s">
        <v>213</v>
      </c>
      <c r="C112" s="37">
        <v>8315931.75</v>
      </c>
      <c r="D112" s="37">
        <v>8193552.6500000004</v>
      </c>
      <c r="E112" s="63">
        <v>122379.1</v>
      </c>
      <c r="F112" s="64">
        <v>1.4936024118915E-2</v>
      </c>
      <c r="H112" s="40">
        <v>187193</v>
      </c>
      <c r="I112" s="40">
        <v>188271</v>
      </c>
      <c r="J112" s="41">
        <v>-1078</v>
      </c>
      <c r="K112" s="39">
        <v>-5.7257888894200401E-3</v>
      </c>
      <c r="M112" s="40">
        <v>3050186</v>
      </c>
      <c r="N112" s="40">
        <v>3094861</v>
      </c>
      <c r="O112" s="41">
        <v>-44675</v>
      </c>
      <c r="P112" s="39">
        <v>-1.4435220192441599E-2</v>
      </c>
    </row>
    <row r="113" spans="1:16" s="27" customFormat="1" ht="15.9" customHeight="1" x14ac:dyDescent="0.25">
      <c r="A113" s="35">
        <v>110</v>
      </c>
      <c r="B113" s="36" t="s">
        <v>425</v>
      </c>
      <c r="C113" s="37">
        <v>8150311.4900000002</v>
      </c>
      <c r="D113" s="37">
        <v>8409656.2599999998</v>
      </c>
      <c r="E113" s="38">
        <v>-259344.77000000601</v>
      </c>
      <c r="F113" s="39">
        <v>-3.0838926346319701E-2</v>
      </c>
      <c r="H113" s="40">
        <v>121091</v>
      </c>
      <c r="I113" s="40">
        <v>123529</v>
      </c>
      <c r="J113" s="41">
        <v>-2438</v>
      </c>
      <c r="K113" s="39">
        <v>-1.9736256263711401E-2</v>
      </c>
      <c r="M113" s="40">
        <v>3065254</v>
      </c>
      <c r="N113" s="40">
        <v>3205614</v>
      </c>
      <c r="O113" s="41">
        <v>-140360</v>
      </c>
      <c r="P113" s="39">
        <v>-4.3785683491524598E-2</v>
      </c>
    </row>
    <row r="114" spans="1:16" s="27" customFormat="1" ht="15.9" customHeight="1" x14ac:dyDescent="0.25">
      <c r="A114" s="35">
        <v>111</v>
      </c>
      <c r="B114" s="36" t="s">
        <v>243</v>
      </c>
      <c r="C114" s="37">
        <v>7997807.8499999996</v>
      </c>
      <c r="D114" s="37">
        <v>8524160.75</v>
      </c>
      <c r="E114" s="38">
        <v>-526352.899999997</v>
      </c>
      <c r="F114" s="39">
        <v>-6.1748354522760097E-2</v>
      </c>
      <c r="H114" s="42">
        <v>116329</v>
      </c>
      <c r="I114" s="42">
        <v>121426</v>
      </c>
      <c r="J114" s="45">
        <v>-5097</v>
      </c>
      <c r="K114" s="46">
        <v>-4.1976183025052301E-2</v>
      </c>
      <c r="M114" s="42">
        <v>2885688</v>
      </c>
      <c r="N114" s="42">
        <v>3139185</v>
      </c>
      <c r="O114" s="45">
        <v>-253497</v>
      </c>
      <c r="P114" s="46">
        <v>-8.0752488305085607E-2</v>
      </c>
    </row>
    <row r="115" spans="1:16" s="27" customFormat="1" ht="15.9" customHeight="1" x14ac:dyDescent="0.25">
      <c r="A115" s="35">
        <v>112</v>
      </c>
      <c r="B115" s="36" t="s">
        <v>445</v>
      </c>
      <c r="C115" s="37">
        <v>7746496.3799999999</v>
      </c>
      <c r="D115" s="37">
        <v>9082882.4600000009</v>
      </c>
      <c r="E115" s="38">
        <v>-1336386.08</v>
      </c>
      <c r="F115" s="39">
        <v>-0.14713237630072701</v>
      </c>
      <c r="H115" s="42">
        <v>147596</v>
      </c>
      <c r="I115" s="42">
        <v>174430</v>
      </c>
      <c r="J115" s="45">
        <v>-26834</v>
      </c>
      <c r="K115" s="46">
        <v>-0.15383821590322799</v>
      </c>
      <c r="M115" s="42">
        <v>2540920</v>
      </c>
      <c r="N115" s="42">
        <v>3058694</v>
      </c>
      <c r="O115" s="45">
        <v>-517774</v>
      </c>
      <c r="P115" s="46">
        <v>-0.16927943756387501</v>
      </c>
    </row>
    <row r="116" spans="1:16" s="27" customFormat="1" ht="15.9" customHeight="1" x14ac:dyDescent="0.25">
      <c r="A116" s="35">
        <v>113</v>
      </c>
      <c r="B116" s="36" t="s">
        <v>267</v>
      </c>
      <c r="C116" s="37">
        <v>7612776.8399999999</v>
      </c>
      <c r="D116" s="37">
        <v>7544938.5700000003</v>
      </c>
      <c r="E116" s="63">
        <v>67838.269999994896</v>
      </c>
      <c r="F116" s="64">
        <v>8.9912289372019207E-3</v>
      </c>
      <c r="H116" s="40">
        <v>196579</v>
      </c>
      <c r="I116" s="40">
        <v>189152</v>
      </c>
      <c r="J116" s="65">
        <v>7427</v>
      </c>
      <c r="K116" s="64">
        <v>3.9264718321773001E-2</v>
      </c>
      <c r="M116" s="40">
        <v>2786965</v>
      </c>
      <c r="N116" s="40">
        <v>2786575</v>
      </c>
      <c r="O116" s="65">
        <v>390</v>
      </c>
      <c r="P116" s="64">
        <v>1.3995675695073701E-4</v>
      </c>
    </row>
    <row r="117" spans="1:16" s="27" customFormat="1" ht="15.9" customHeight="1" x14ac:dyDescent="0.25">
      <c r="A117" s="35">
        <v>114</v>
      </c>
      <c r="B117" s="36" t="s">
        <v>475</v>
      </c>
      <c r="C117" s="37">
        <v>7609230.7599999998</v>
      </c>
      <c r="D117" s="37">
        <v>6954506.7999999998</v>
      </c>
      <c r="E117" s="63">
        <v>654723.96000000101</v>
      </c>
      <c r="F117" s="64">
        <v>9.4143837777252701E-2</v>
      </c>
      <c r="H117" s="40">
        <v>177145</v>
      </c>
      <c r="I117" s="40">
        <v>161176</v>
      </c>
      <c r="J117" s="65">
        <v>15969</v>
      </c>
      <c r="K117" s="64">
        <v>9.9078026505186906E-2</v>
      </c>
      <c r="M117" s="40">
        <v>2692702</v>
      </c>
      <c r="N117" s="40">
        <v>2422169</v>
      </c>
      <c r="O117" s="65">
        <v>270533</v>
      </c>
      <c r="P117" s="64">
        <v>0.111690389894347</v>
      </c>
    </row>
    <row r="118" spans="1:16" s="27" customFormat="1" ht="15.9" customHeight="1" x14ac:dyDescent="0.25">
      <c r="A118" s="35">
        <v>115</v>
      </c>
      <c r="B118" s="36" t="s">
        <v>295</v>
      </c>
      <c r="C118" s="37">
        <v>7559828.29</v>
      </c>
      <c r="D118" s="37">
        <v>7863197.4800000004</v>
      </c>
      <c r="E118" s="38">
        <v>-303369.19000000099</v>
      </c>
      <c r="F118" s="39">
        <v>-3.8580894193694003E-2</v>
      </c>
      <c r="H118" s="42">
        <v>151176</v>
      </c>
      <c r="I118" s="42">
        <v>151993</v>
      </c>
      <c r="J118" s="45">
        <v>-817</v>
      </c>
      <c r="K118" s="46">
        <v>-5.3752475442947999E-3</v>
      </c>
      <c r="M118" s="42">
        <v>2785953</v>
      </c>
      <c r="N118" s="42">
        <v>2917867</v>
      </c>
      <c r="O118" s="45">
        <v>-131914</v>
      </c>
      <c r="P118" s="46">
        <v>-4.5209051680559803E-2</v>
      </c>
    </row>
    <row r="119" spans="1:16" s="27" customFormat="1" ht="15.9" customHeight="1" x14ac:dyDescent="0.25">
      <c r="A119" s="35">
        <v>116</v>
      </c>
      <c r="B119" s="36" t="s">
        <v>375</v>
      </c>
      <c r="C119" s="37">
        <v>7545154.7000000002</v>
      </c>
      <c r="D119" s="37">
        <v>8048253.5900000101</v>
      </c>
      <c r="E119" s="38">
        <v>-503098.890000007</v>
      </c>
      <c r="F119" s="39">
        <v>-6.2510317843999103E-2</v>
      </c>
      <c r="H119" s="40">
        <v>129694</v>
      </c>
      <c r="I119" s="40">
        <v>129482</v>
      </c>
      <c r="J119" s="65">
        <v>212</v>
      </c>
      <c r="K119" s="64">
        <v>1.63729321450086E-3</v>
      </c>
      <c r="M119" s="40">
        <v>2785557</v>
      </c>
      <c r="N119" s="40">
        <v>2973652</v>
      </c>
      <c r="O119" s="41">
        <v>-188095</v>
      </c>
      <c r="P119" s="39">
        <v>-6.3253870997682302E-2</v>
      </c>
    </row>
    <row r="120" spans="1:16" s="27" customFormat="1" ht="15.9" customHeight="1" x14ac:dyDescent="0.25">
      <c r="A120" s="35">
        <v>117</v>
      </c>
      <c r="B120" s="36" t="s">
        <v>325</v>
      </c>
      <c r="C120" s="37">
        <v>7480261.8399999999</v>
      </c>
      <c r="D120" s="37">
        <v>7844917.5</v>
      </c>
      <c r="E120" s="38">
        <v>-364655.65999999602</v>
      </c>
      <c r="F120" s="39">
        <v>-4.6483045870143999E-2</v>
      </c>
      <c r="H120" s="42">
        <v>140228</v>
      </c>
      <c r="I120" s="42">
        <v>139622</v>
      </c>
      <c r="J120" s="43">
        <v>606</v>
      </c>
      <c r="K120" s="44">
        <v>4.3402902121442198E-3</v>
      </c>
      <c r="M120" s="42">
        <v>2740579</v>
      </c>
      <c r="N120" s="42">
        <v>2898359</v>
      </c>
      <c r="O120" s="45">
        <v>-157780</v>
      </c>
      <c r="P120" s="46">
        <v>-5.4437700781718203E-2</v>
      </c>
    </row>
    <row r="121" spans="1:16" s="27" customFormat="1" ht="15.9" customHeight="1" x14ac:dyDescent="0.25">
      <c r="A121" s="35">
        <v>118</v>
      </c>
      <c r="B121" s="36" t="s">
        <v>127</v>
      </c>
      <c r="C121" s="37">
        <v>7441104.96</v>
      </c>
      <c r="D121" s="37">
        <v>7927951.0199999996</v>
      </c>
      <c r="E121" s="38">
        <v>-486846.05999999802</v>
      </c>
      <c r="F121" s="39">
        <v>-6.1408812790571199E-2</v>
      </c>
      <c r="H121" s="40">
        <v>130321</v>
      </c>
      <c r="I121" s="40">
        <v>136104</v>
      </c>
      <c r="J121" s="41">
        <v>-5783</v>
      </c>
      <c r="K121" s="39">
        <v>-4.2489566801857399E-2</v>
      </c>
      <c r="M121" s="40">
        <v>2769639</v>
      </c>
      <c r="N121" s="40">
        <v>2988040</v>
      </c>
      <c r="O121" s="41">
        <v>-218401</v>
      </c>
      <c r="P121" s="39">
        <v>-7.3091725679709799E-2</v>
      </c>
    </row>
    <row r="122" spans="1:16" s="27" customFormat="1" ht="15.9" customHeight="1" x14ac:dyDescent="0.25">
      <c r="A122" s="35">
        <v>119</v>
      </c>
      <c r="B122" s="36" t="s">
        <v>471</v>
      </c>
      <c r="C122" s="37">
        <v>7284456.4199999999</v>
      </c>
      <c r="D122" s="37">
        <v>7354560.0000000102</v>
      </c>
      <c r="E122" s="38">
        <v>-70103.580000011294</v>
      </c>
      <c r="F122" s="39">
        <v>-9.5319883174535495E-3</v>
      </c>
      <c r="H122" s="40">
        <v>152295</v>
      </c>
      <c r="I122" s="40">
        <v>153701</v>
      </c>
      <c r="J122" s="41">
        <v>-1406</v>
      </c>
      <c r="K122" s="39">
        <v>-9.1476307896500401E-3</v>
      </c>
      <c r="M122" s="40">
        <v>2557027</v>
      </c>
      <c r="N122" s="40">
        <v>2538210</v>
      </c>
      <c r="O122" s="65">
        <v>18817</v>
      </c>
      <c r="P122" s="64">
        <v>7.41349218543777E-3</v>
      </c>
    </row>
    <row r="123" spans="1:16" s="27" customFormat="1" ht="15.9" customHeight="1" x14ac:dyDescent="0.25">
      <c r="A123" s="35">
        <v>120</v>
      </c>
      <c r="B123" s="36" t="s">
        <v>123</v>
      </c>
      <c r="C123" s="37">
        <v>7191753.0300000003</v>
      </c>
      <c r="D123" s="37">
        <v>7555981.7800000003</v>
      </c>
      <c r="E123" s="38">
        <v>-364228.74999999802</v>
      </c>
      <c r="F123" s="39">
        <v>-4.82040270351205E-2</v>
      </c>
      <c r="H123" s="42">
        <v>133716</v>
      </c>
      <c r="I123" s="42">
        <v>135544</v>
      </c>
      <c r="J123" s="45">
        <v>-1828</v>
      </c>
      <c r="K123" s="46">
        <v>-1.34863955615889E-2</v>
      </c>
      <c r="M123" s="42">
        <v>2779850</v>
      </c>
      <c r="N123" s="42">
        <v>2959432</v>
      </c>
      <c r="O123" s="45">
        <v>-179582</v>
      </c>
      <c r="P123" s="46">
        <v>-6.0681238832316499E-2</v>
      </c>
    </row>
    <row r="124" spans="1:16" s="27" customFormat="1" ht="15.9" customHeight="1" x14ac:dyDescent="0.25">
      <c r="A124" s="35">
        <v>121</v>
      </c>
      <c r="B124" s="36" t="s">
        <v>241</v>
      </c>
      <c r="C124" s="37">
        <v>7081608.1799999997</v>
      </c>
      <c r="D124" s="37">
        <v>6959307.6699999999</v>
      </c>
      <c r="E124" s="63">
        <v>122300.510000002</v>
      </c>
      <c r="F124" s="64">
        <v>1.75736604557967E-2</v>
      </c>
      <c r="H124" s="40">
        <v>147466</v>
      </c>
      <c r="I124" s="40">
        <v>147542</v>
      </c>
      <c r="J124" s="41">
        <v>-76</v>
      </c>
      <c r="K124" s="39">
        <v>-5.1510756259234695E-4</v>
      </c>
      <c r="M124" s="40">
        <v>2701653</v>
      </c>
      <c r="N124" s="40">
        <v>2711986</v>
      </c>
      <c r="O124" s="41">
        <v>-10333</v>
      </c>
      <c r="P124" s="39">
        <v>-3.8101229136138599E-3</v>
      </c>
    </row>
    <row r="125" spans="1:16" s="27" customFormat="1" ht="15.9" customHeight="1" x14ac:dyDescent="0.25">
      <c r="A125" s="35">
        <v>122</v>
      </c>
      <c r="B125" s="36" t="s">
        <v>171</v>
      </c>
      <c r="C125" s="37">
        <v>7060288.6699999999</v>
      </c>
      <c r="D125" s="37">
        <v>7301312.6100000003</v>
      </c>
      <c r="E125" s="38">
        <v>-241023.93999999799</v>
      </c>
      <c r="F125" s="39">
        <v>-3.3011042380227298E-2</v>
      </c>
      <c r="H125" s="42">
        <v>162708</v>
      </c>
      <c r="I125" s="42">
        <v>173812</v>
      </c>
      <c r="J125" s="45">
        <v>-11104</v>
      </c>
      <c r="K125" s="46">
        <v>-6.3885117253124096E-2</v>
      </c>
      <c r="M125" s="42">
        <v>2656888</v>
      </c>
      <c r="N125" s="42">
        <v>2807615</v>
      </c>
      <c r="O125" s="45">
        <v>-150727</v>
      </c>
      <c r="P125" s="46">
        <v>-5.3685067218974099E-2</v>
      </c>
    </row>
    <row r="126" spans="1:16" s="27" customFormat="1" ht="15.9" customHeight="1" x14ac:dyDescent="0.25">
      <c r="A126" s="35">
        <v>123</v>
      </c>
      <c r="B126" s="36" t="s">
        <v>349</v>
      </c>
      <c r="C126" s="37">
        <v>7028692.5</v>
      </c>
      <c r="D126" s="37">
        <v>7454379.7800000003</v>
      </c>
      <c r="E126" s="38">
        <v>-425687.28000000102</v>
      </c>
      <c r="F126" s="39">
        <v>-5.7105660371921801E-2</v>
      </c>
      <c r="H126" s="42">
        <v>103360</v>
      </c>
      <c r="I126" s="42">
        <v>105292</v>
      </c>
      <c r="J126" s="45">
        <v>-1932</v>
      </c>
      <c r="K126" s="46">
        <v>-1.8348972381567501E-2</v>
      </c>
      <c r="M126" s="42">
        <v>2647098</v>
      </c>
      <c r="N126" s="42">
        <v>2836520</v>
      </c>
      <c r="O126" s="45">
        <v>-189422</v>
      </c>
      <c r="P126" s="46">
        <v>-6.6779715990015906E-2</v>
      </c>
    </row>
    <row r="127" spans="1:16" s="27" customFormat="1" ht="15.9" customHeight="1" x14ac:dyDescent="0.25">
      <c r="A127" s="35">
        <v>124</v>
      </c>
      <c r="B127" s="36" t="s">
        <v>143</v>
      </c>
      <c r="C127" s="37">
        <v>6906116.1699999999</v>
      </c>
      <c r="D127" s="37">
        <v>7146676.9100000001</v>
      </c>
      <c r="E127" s="38">
        <v>-240560.73999999699</v>
      </c>
      <c r="F127" s="39">
        <v>-3.3660503060295298E-2</v>
      </c>
      <c r="H127" s="40">
        <v>150581</v>
      </c>
      <c r="I127" s="40">
        <v>157153</v>
      </c>
      <c r="J127" s="41">
        <v>-6572</v>
      </c>
      <c r="K127" s="39">
        <v>-4.1819118947776998E-2</v>
      </c>
      <c r="M127" s="40">
        <v>2565431</v>
      </c>
      <c r="N127" s="40">
        <v>2710091</v>
      </c>
      <c r="O127" s="41">
        <v>-144660</v>
      </c>
      <c r="P127" s="39">
        <v>-5.3378281393503001E-2</v>
      </c>
    </row>
    <row r="128" spans="1:16" s="27" customFormat="1" ht="15.9" customHeight="1" x14ac:dyDescent="0.25">
      <c r="A128" s="35">
        <v>125</v>
      </c>
      <c r="B128" s="36" t="s">
        <v>489</v>
      </c>
      <c r="C128" s="37">
        <v>6898727</v>
      </c>
      <c r="D128" s="37">
        <v>7210854.0599999996</v>
      </c>
      <c r="E128" s="38">
        <v>-312127.06000000198</v>
      </c>
      <c r="F128" s="39">
        <v>-4.3285726961447099E-2</v>
      </c>
      <c r="H128" s="42">
        <v>95148</v>
      </c>
      <c r="I128" s="42">
        <v>99021</v>
      </c>
      <c r="J128" s="45">
        <v>-3873</v>
      </c>
      <c r="K128" s="46">
        <v>-3.9112915442178903E-2</v>
      </c>
      <c r="M128" s="42">
        <v>2567324</v>
      </c>
      <c r="N128" s="42">
        <v>2757556</v>
      </c>
      <c r="O128" s="45">
        <v>-190232</v>
      </c>
      <c r="P128" s="46">
        <v>-6.8985725040579399E-2</v>
      </c>
    </row>
    <row r="129" spans="1:16" s="27" customFormat="1" ht="15.9" customHeight="1" x14ac:dyDescent="0.25">
      <c r="A129" s="35">
        <v>126</v>
      </c>
      <c r="B129" s="36" t="s">
        <v>381</v>
      </c>
      <c r="C129" s="37">
        <v>6872428.54</v>
      </c>
      <c r="D129" s="37">
        <v>7159218.4800000004</v>
      </c>
      <c r="E129" s="38">
        <v>-286789.93999999698</v>
      </c>
      <c r="F129" s="39">
        <v>-4.0058833349083202E-2</v>
      </c>
      <c r="H129" s="42">
        <v>128004</v>
      </c>
      <c r="I129" s="42">
        <v>128985</v>
      </c>
      <c r="J129" s="45">
        <v>-981</v>
      </c>
      <c r="K129" s="46">
        <v>-7.6055355273869103E-3</v>
      </c>
      <c r="M129" s="42">
        <v>2515462</v>
      </c>
      <c r="N129" s="42">
        <v>2668434</v>
      </c>
      <c r="O129" s="45">
        <v>-152972</v>
      </c>
      <c r="P129" s="46">
        <v>-5.7326506857580103E-2</v>
      </c>
    </row>
    <row r="130" spans="1:16" s="27" customFormat="1" ht="15.9" customHeight="1" x14ac:dyDescent="0.25">
      <c r="A130" s="35">
        <v>127</v>
      </c>
      <c r="B130" s="36" t="s">
        <v>335</v>
      </c>
      <c r="C130" s="37">
        <v>6866940.7000000002</v>
      </c>
      <c r="D130" s="37">
        <v>7063979.4000000004</v>
      </c>
      <c r="E130" s="38">
        <v>-197038.69999999701</v>
      </c>
      <c r="F130" s="39">
        <v>-2.7893442044861799E-2</v>
      </c>
      <c r="H130" s="40">
        <v>102528</v>
      </c>
      <c r="I130" s="40">
        <v>102959</v>
      </c>
      <c r="J130" s="41">
        <v>-431</v>
      </c>
      <c r="K130" s="39">
        <v>-4.1861323439427297E-3</v>
      </c>
      <c r="M130" s="40">
        <v>2457462</v>
      </c>
      <c r="N130" s="40">
        <v>2565204</v>
      </c>
      <c r="O130" s="41">
        <v>-107742</v>
      </c>
      <c r="P130" s="39">
        <v>-4.2001337905289399E-2</v>
      </c>
    </row>
    <row r="131" spans="1:16" s="27" customFormat="1" ht="15.9" customHeight="1" x14ac:dyDescent="0.25">
      <c r="A131" s="35">
        <v>128</v>
      </c>
      <c r="B131" s="36" t="s">
        <v>257</v>
      </c>
      <c r="C131" s="37">
        <v>6763104.3399999999</v>
      </c>
      <c r="D131" s="37">
        <v>6889073.1600000001</v>
      </c>
      <c r="E131" s="38">
        <v>-125968.820000005</v>
      </c>
      <c r="F131" s="39">
        <v>-1.8285307337337801E-2</v>
      </c>
      <c r="H131" s="42">
        <v>140879</v>
      </c>
      <c r="I131" s="42">
        <v>144784</v>
      </c>
      <c r="J131" s="45">
        <v>-3905</v>
      </c>
      <c r="K131" s="46">
        <v>-2.6971212288650698E-2</v>
      </c>
      <c r="M131" s="42">
        <v>2449269</v>
      </c>
      <c r="N131" s="42">
        <v>2566427</v>
      </c>
      <c r="O131" s="45">
        <v>-117158</v>
      </c>
      <c r="P131" s="46">
        <v>-4.56502366909326E-2</v>
      </c>
    </row>
    <row r="132" spans="1:16" s="27" customFormat="1" ht="15.9" customHeight="1" x14ac:dyDescent="0.25">
      <c r="A132" s="35">
        <v>129</v>
      </c>
      <c r="B132" s="36" t="s">
        <v>329</v>
      </c>
      <c r="C132" s="37">
        <v>6700598.5199999996</v>
      </c>
      <c r="D132" s="37">
        <v>6886220.0099999998</v>
      </c>
      <c r="E132" s="38">
        <v>-185621.489999999</v>
      </c>
      <c r="F132" s="39">
        <v>-2.6955498042531899E-2</v>
      </c>
      <c r="H132" s="42">
        <v>90066</v>
      </c>
      <c r="I132" s="42">
        <v>89219</v>
      </c>
      <c r="J132" s="43">
        <v>847</v>
      </c>
      <c r="K132" s="44">
        <v>9.4934935383718701E-3</v>
      </c>
      <c r="M132" s="42">
        <v>2514516</v>
      </c>
      <c r="N132" s="42">
        <v>2577660</v>
      </c>
      <c r="O132" s="45">
        <v>-63144</v>
      </c>
      <c r="P132" s="46">
        <v>-2.4496636484253199E-2</v>
      </c>
    </row>
    <row r="133" spans="1:16" s="27" customFormat="1" ht="15.9" customHeight="1" x14ac:dyDescent="0.25">
      <c r="A133" s="35">
        <v>130</v>
      </c>
      <c r="B133" s="36" t="s">
        <v>145</v>
      </c>
      <c r="C133" s="37">
        <v>6584159.54</v>
      </c>
      <c r="D133" s="37">
        <v>7272294.1900000004</v>
      </c>
      <c r="E133" s="38">
        <v>-688134.649999997</v>
      </c>
      <c r="F133" s="39">
        <v>-9.4624149136628505E-2</v>
      </c>
      <c r="H133" s="40">
        <v>124401</v>
      </c>
      <c r="I133" s="40">
        <v>136457</v>
      </c>
      <c r="J133" s="41">
        <v>-12056</v>
      </c>
      <c r="K133" s="39">
        <v>-8.8350176245996906E-2</v>
      </c>
      <c r="M133" s="40">
        <v>2351684</v>
      </c>
      <c r="N133" s="40">
        <v>2673313</v>
      </c>
      <c r="O133" s="41">
        <v>-321629</v>
      </c>
      <c r="P133" s="39">
        <v>-0.120311014834402</v>
      </c>
    </row>
    <row r="134" spans="1:16" s="27" customFormat="1" ht="15.9" customHeight="1" x14ac:dyDescent="0.25">
      <c r="A134" s="35">
        <v>131</v>
      </c>
      <c r="B134" s="36" t="s">
        <v>207</v>
      </c>
      <c r="C134" s="37">
        <v>6356401.2599999998</v>
      </c>
      <c r="D134" s="37">
        <v>6512288.1399999997</v>
      </c>
      <c r="E134" s="38">
        <v>-155886.87999999401</v>
      </c>
      <c r="F134" s="39">
        <v>-2.39373437797539E-2</v>
      </c>
      <c r="H134" s="42">
        <v>158273</v>
      </c>
      <c r="I134" s="42">
        <v>159288</v>
      </c>
      <c r="J134" s="45">
        <v>-1015</v>
      </c>
      <c r="K134" s="46">
        <v>-6.3721058711265098E-3</v>
      </c>
      <c r="M134" s="42">
        <v>2299786</v>
      </c>
      <c r="N134" s="42">
        <v>2335786</v>
      </c>
      <c r="O134" s="45">
        <v>-36000</v>
      </c>
      <c r="P134" s="46">
        <v>-1.5412370825067001E-2</v>
      </c>
    </row>
    <row r="135" spans="1:16" s="27" customFormat="1" ht="15.9" customHeight="1" x14ac:dyDescent="0.25">
      <c r="A135" s="35">
        <v>132</v>
      </c>
      <c r="B135" s="36" t="s">
        <v>373</v>
      </c>
      <c r="C135" s="37">
        <v>6277926.6699999999</v>
      </c>
      <c r="D135" s="37">
        <v>6289017.0800000001</v>
      </c>
      <c r="E135" s="38">
        <v>-11090.4100000002</v>
      </c>
      <c r="F135" s="39">
        <v>-1.7634568103288E-3</v>
      </c>
      <c r="H135" s="42">
        <v>119545</v>
      </c>
      <c r="I135" s="42">
        <v>109781</v>
      </c>
      <c r="J135" s="43">
        <v>9764</v>
      </c>
      <c r="K135" s="44">
        <v>8.8940709230194703E-2</v>
      </c>
      <c r="M135" s="42">
        <v>2348526</v>
      </c>
      <c r="N135" s="42">
        <v>2396954</v>
      </c>
      <c r="O135" s="45">
        <v>-48428</v>
      </c>
      <c r="P135" s="46">
        <v>-2.0203975545629999E-2</v>
      </c>
    </row>
    <row r="136" spans="1:16" s="27" customFormat="1" ht="15.9" customHeight="1" x14ac:dyDescent="0.25">
      <c r="A136" s="35">
        <v>133</v>
      </c>
      <c r="B136" s="36" t="s">
        <v>311</v>
      </c>
      <c r="C136" s="37">
        <v>6269279.0099999998</v>
      </c>
      <c r="D136" s="37">
        <v>6698664.54</v>
      </c>
      <c r="E136" s="38">
        <v>-429385.53000000102</v>
      </c>
      <c r="F136" s="39">
        <v>-6.4100169136100796E-2</v>
      </c>
      <c r="H136" s="40">
        <v>106918</v>
      </c>
      <c r="I136" s="40">
        <v>110220</v>
      </c>
      <c r="J136" s="41">
        <v>-3302</v>
      </c>
      <c r="K136" s="39">
        <v>-2.99582652876066E-2</v>
      </c>
      <c r="M136" s="40">
        <v>2379036</v>
      </c>
      <c r="N136" s="40">
        <v>2585126</v>
      </c>
      <c r="O136" s="41">
        <v>-206090</v>
      </c>
      <c r="P136" s="39">
        <v>-7.9721452648729693E-2</v>
      </c>
    </row>
    <row r="137" spans="1:16" s="27" customFormat="1" ht="15.9" customHeight="1" x14ac:dyDescent="0.25">
      <c r="A137" s="35">
        <v>134</v>
      </c>
      <c r="B137" s="36" t="s">
        <v>363</v>
      </c>
      <c r="C137" s="37">
        <v>6197058.2999999998</v>
      </c>
      <c r="D137" s="37">
        <v>6187352.3399999999</v>
      </c>
      <c r="E137" s="63">
        <v>9705.9599999971706</v>
      </c>
      <c r="F137" s="64">
        <v>1.5686774352981401E-3</v>
      </c>
      <c r="H137" s="42">
        <v>115814</v>
      </c>
      <c r="I137" s="42">
        <v>113336</v>
      </c>
      <c r="J137" s="43">
        <v>2478</v>
      </c>
      <c r="K137" s="44">
        <v>2.1864191430789898E-2</v>
      </c>
      <c r="M137" s="42">
        <v>2309079</v>
      </c>
      <c r="N137" s="42">
        <v>2358915</v>
      </c>
      <c r="O137" s="45">
        <v>-49836</v>
      </c>
      <c r="P137" s="46">
        <v>-2.1126662045898199E-2</v>
      </c>
    </row>
    <row r="138" spans="1:16" s="27" customFormat="1" ht="15.9" customHeight="1" x14ac:dyDescent="0.25">
      <c r="A138" s="35">
        <v>135</v>
      </c>
      <c r="B138" s="36" t="s">
        <v>313</v>
      </c>
      <c r="C138" s="37">
        <v>6149886.71</v>
      </c>
      <c r="D138" s="37">
        <v>6522157.9299999997</v>
      </c>
      <c r="E138" s="38">
        <v>-372271.22</v>
      </c>
      <c r="F138" s="39">
        <v>-5.7077921754648403E-2</v>
      </c>
      <c r="H138" s="42">
        <v>148872</v>
      </c>
      <c r="I138" s="42">
        <v>157287</v>
      </c>
      <c r="J138" s="45">
        <v>-8415</v>
      </c>
      <c r="K138" s="46">
        <v>-5.3500925060558098E-2</v>
      </c>
      <c r="M138" s="42">
        <v>2383157</v>
      </c>
      <c r="N138" s="42">
        <v>2546270</v>
      </c>
      <c r="O138" s="45">
        <v>-163113</v>
      </c>
      <c r="P138" s="46">
        <v>-6.4059585197170796E-2</v>
      </c>
    </row>
    <row r="139" spans="1:16" s="27" customFormat="1" ht="15.9" customHeight="1" x14ac:dyDescent="0.25">
      <c r="A139" s="35">
        <v>136</v>
      </c>
      <c r="B139" s="36" t="s">
        <v>339</v>
      </c>
      <c r="C139" s="37">
        <v>6064889.6100000003</v>
      </c>
      <c r="D139" s="37">
        <v>6378608.1399999997</v>
      </c>
      <c r="E139" s="38">
        <v>-313718.53000000003</v>
      </c>
      <c r="F139" s="39">
        <v>-4.9182913123739902E-2</v>
      </c>
      <c r="H139" s="40">
        <v>86644</v>
      </c>
      <c r="I139" s="40">
        <v>87618</v>
      </c>
      <c r="J139" s="41">
        <v>-974</v>
      </c>
      <c r="K139" s="39">
        <v>-1.1116437261749899E-2</v>
      </c>
      <c r="M139" s="40">
        <v>2287860</v>
      </c>
      <c r="N139" s="40">
        <v>2434503</v>
      </c>
      <c r="O139" s="41">
        <v>-146643</v>
      </c>
      <c r="P139" s="39">
        <v>-6.0235292377951499E-2</v>
      </c>
    </row>
    <row r="140" spans="1:16" s="27" customFormat="1" ht="15.9" customHeight="1" x14ac:dyDescent="0.25">
      <c r="A140" s="35">
        <v>137</v>
      </c>
      <c r="B140" s="36" t="s">
        <v>277</v>
      </c>
      <c r="C140" s="37">
        <v>6022583.0599999996</v>
      </c>
      <c r="D140" s="37">
        <v>6667787.5700000003</v>
      </c>
      <c r="E140" s="38">
        <v>-645204.51000000304</v>
      </c>
      <c r="F140" s="39">
        <v>-9.6764406968052594E-2</v>
      </c>
      <c r="H140" s="42">
        <v>106979</v>
      </c>
      <c r="I140" s="42">
        <v>116261</v>
      </c>
      <c r="J140" s="45">
        <v>-9282</v>
      </c>
      <c r="K140" s="46">
        <v>-7.9837606764091198E-2</v>
      </c>
      <c r="M140" s="42">
        <v>2250694</v>
      </c>
      <c r="N140" s="42">
        <v>2539898</v>
      </c>
      <c r="O140" s="45">
        <v>-289204</v>
      </c>
      <c r="P140" s="46">
        <v>-0.11386441502769</v>
      </c>
    </row>
    <row r="141" spans="1:16" s="27" customFormat="1" ht="15.9" customHeight="1" x14ac:dyDescent="0.25">
      <c r="A141" s="35">
        <v>138</v>
      </c>
      <c r="B141" s="36" t="s">
        <v>233</v>
      </c>
      <c r="C141" s="37">
        <v>5943401.4199999999</v>
      </c>
      <c r="D141" s="37">
        <v>6253100.46</v>
      </c>
      <c r="E141" s="38">
        <v>-309699.03999999899</v>
      </c>
      <c r="F141" s="39">
        <v>-4.9527277225288498E-2</v>
      </c>
      <c r="H141" s="40">
        <v>126145</v>
      </c>
      <c r="I141" s="40">
        <v>130879</v>
      </c>
      <c r="J141" s="41">
        <v>-4734</v>
      </c>
      <c r="K141" s="39">
        <v>-3.6170814263556401E-2</v>
      </c>
      <c r="M141" s="40">
        <v>2187428</v>
      </c>
      <c r="N141" s="40">
        <v>2312116</v>
      </c>
      <c r="O141" s="41">
        <v>-124688</v>
      </c>
      <c r="P141" s="39">
        <v>-5.3928090113125798E-2</v>
      </c>
    </row>
    <row r="142" spans="1:16" s="27" customFormat="1" ht="15.9" customHeight="1" x14ac:dyDescent="0.25">
      <c r="A142" s="35">
        <v>139</v>
      </c>
      <c r="B142" s="36" t="s">
        <v>465</v>
      </c>
      <c r="C142" s="37">
        <v>5920214.2199999997</v>
      </c>
      <c r="D142" s="37">
        <v>10100189.789999999</v>
      </c>
      <c r="E142" s="38">
        <v>-4179975.5700000101</v>
      </c>
      <c r="F142" s="39">
        <v>-0.41385119061213299</v>
      </c>
      <c r="H142" s="42">
        <v>90149</v>
      </c>
      <c r="I142" s="42">
        <v>154315</v>
      </c>
      <c r="J142" s="45">
        <v>-64166</v>
      </c>
      <c r="K142" s="46">
        <v>-0.41581181349836399</v>
      </c>
      <c r="M142" s="42">
        <v>1845344</v>
      </c>
      <c r="N142" s="42">
        <v>3153780</v>
      </c>
      <c r="O142" s="45">
        <v>-1308436</v>
      </c>
      <c r="P142" s="46">
        <v>-0.41487865355224501</v>
      </c>
    </row>
    <row r="143" spans="1:16" s="27" customFormat="1" ht="15.9" customHeight="1" x14ac:dyDescent="0.25">
      <c r="A143" s="35">
        <v>140</v>
      </c>
      <c r="B143" s="36" t="s">
        <v>177</v>
      </c>
      <c r="C143" s="37">
        <v>5905597.1299999999</v>
      </c>
      <c r="D143" s="37">
        <v>5647527.8399999999</v>
      </c>
      <c r="E143" s="63">
        <v>258069.290000004</v>
      </c>
      <c r="F143" s="64">
        <v>4.5695974824978197E-2</v>
      </c>
      <c r="H143" s="40">
        <v>195475</v>
      </c>
      <c r="I143" s="40">
        <v>187197</v>
      </c>
      <c r="J143" s="65">
        <v>8278</v>
      </c>
      <c r="K143" s="64">
        <v>4.4220794136658199E-2</v>
      </c>
      <c r="M143" s="40">
        <v>2246403</v>
      </c>
      <c r="N143" s="40">
        <v>2230420</v>
      </c>
      <c r="O143" s="65">
        <v>15983</v>
      </c>
      <c r="P143" s="64">
        <v>7.1659149397871299E-3</v>
      </c>
    </row>
    <row r="144" spans="1:16" s="27" customFormat="1" ht="15.9" customHeight="1" x14ac:dyDescent="0.25">
      <c r="A144" s="35">
        <v>141</v>
      </c>
      <c r="B144" s="36" t="s">
        <v>291</v>
      </c>
      <c r="C144" s="37">
        <v>5864077.71</v>
      </c>
      <c r="D144" s="37">
        <v>6291552.1600000001</v>
      </c>
      <c r="E144" s="38">
        <v>-427474.44999999698</v>
      </c>
      <c r="F144" s="39">
        <v>-6.7944195506756705E-2</v>
      </c>
      <c r="H144" s="42">
        <v>101832</v>
      </c>
      <c r="I144" s="42">
        <v>109180</v>
      </c>
      <c r="J144" s="45">
        <v>-7348</v>
      </c>
      <c r="K144" s="46">
        <v>-6.7301703608719496E-2</v>
      </c>
      <c r="M144" s="42">
        <v>2224733</v>
      </c>
      <c r="N144" s="42">
        <v>2429933</v>
      </c>
      <c r="O144" s="45">
        <v>-205200</v>
      </c>
      <c r="P144" s="46">
        <v>-8.4446772812254503E-2</v>
      </c>
    </row>
    <row r="145" spans="1:16" s="27" customFormat="1" ht="15.9" customHeight="1" x14ac:dyDescent="0.25">
      <c r="A145" s="35">
        <v>142</v>
      </c>
      <c r="B145" s="36" t="s">
        <v>121</v>
      </c>
      <c r="C145" s="37">
        <v>5536044.6299999999</v>
      </c>
      <c r="D145" s="37">
        <v>6254908.6299999999</v>
      </c>
      <c r="E145" s="38">
        <v>-718863.99999999604</v>
      </c>
      <c r="F145" s="39">
        <v>-0.114927977772874</v>
      </c>
      <c r="H145" s="40">
        <v>117080</v>
      </c>
      <c r="I145" s="40">
        <v>120767</v>
      </c>
      <c r="J145" s="41">
        <v>-3687</v>
      </c>
      <c r="K145" s="39">
        <v>-3.05298632904684E-2</v>
      </c>
      <c r="M145" s="40">
        <v>2000255</v>
      </c>
      <c r="N145" s="40">
        <v>2326062</v>
      </c>
      <c r="O145" s="41">
        <v>-325807</v>
      </c>
      <c r="P145" s="39">
        <v>-0.14006806353399001</v>
      </c>
    </row>
    <row r="146" spans="1:16" s="27" customFormat="1" ht="15.9" customHeight="1" x14ac:dyDescent="0.25">
      <c r="A146" s="35">
        <v>143</v>
      </c>
      <c r="B146" s="36" t="s">
        <v>229</v>
      </c>
      <c r="C146" s="37">
        <v>5441138.3399999999</v>
      </c>
      <c r="D146" s="37">
        <v>5565839.0599999996</v>
      </c>
      <c r="E146" s="38">
        <v>-124700.719999997</v>
      </c>
      <c r="F146" s="39">
        <v>-2.2404657888184999E-2</v>
      </c>
      <c r="H146" s="42">
        <v>131311</v>
      </c>
      <c r="I146" s="42">
        <v>127563</v>
      </c>
      <c r="J146" s="43">
        <v>3748</v>
      </c>
      <c r="K146" s="44">
        <v>2.93815604838394E-2</v>
      </c>
      <c r="M146" s="42">
        <v>1913517</v>
      </c>
      <c r="N146" s="42">
        <v>1986308</v>
      </c>
      <c r="O146" s="45">
        <v>-72791</v>
      </c>
      <c r="P146" s="46">
        <v>-3.6646381125183002E-2</v>
      </c>
    </row>
    <row r="147" spans="1:16" s="27" customFormat="1" ht="15.9" customHeight="1" x14ac:dyDescent="0.25">
      <c r="A147" s="35">
        <v>144</v>
      </c>
      <c r="B147" s="36" t="s">
        <v>481</v>
      </c>
      <c r="C147" s="37">
        <v>5353557.8899999997</v>
      </c>
      <c r="D147" s="37">
        <v>5412859.5099999998</v>
      </c>
      <c r="E147" s="38">
        <v>-59301.6199999936</v>
      </c>
      <c r="F147" s="39">
        <v>-1.09556916987106E-2</v>
      </c>
      <c r="H147" s="42">
        <v>102957</v>
      </c>
      <c r="I147" s="42">
        <v>104594</v>
      </c>
      <c r="J147" s="45">
        <v>-1637</v>
      </c>
      <c r="K147" s="46">
        <v>-1.56509933648202E-2</v>
      </c>
      <c r="M147" s="42">
        <v>1899572</v>
      </c>
      <c r="N147" s="42">
        <v>1924137</v>
      </c>
      <c r="O147" s="45">
        <v>-24565</v>
      </c>
      <c r="P147" s="46">
        <v>-1.2766762449867099E-2</v>
      </c>
    </row>
    <row r="148" spans="1:16" s="27" customFormat="1" ht="15.9" customHeight="1" x14ac:dyDescent="0.25">
      <c r="A148" s="35">
        <v>145</v>
      </c>
      <c r="B148" s="36" t="s">
        <v>449</v>
      </c>
      <c r="C148" s="37">
        <v>5313825.6100000003</v>
      </c>
      <c r="D148" s="37">
        <v>5739681.3099999996</v>
      </c>
      <c r="E148" s="38">
        <v>-425855.69999999902</v>
      </c>
      <c r="F148" s="39">
        <v>-7.4195007875794305E-2</v>
      </c>
      <c r="H148" s="42">
        <v>114620</v>
      </c>
      <c r="I148" s="42">
        <v>124953</v>
      </c>
      <c r="J148" s="45">
        <v>-10333</v>
      </c>
      <c r="K148" s="46">
        <v>-8.2695093355101501E-2</v>
      </c>
      <c r="M148" s="42">
        <v>1989583</v>
      </c>
      <c r="N148" s="42">
        <v>2188476</v>
      </c>
      <c r="O148" s="45">
        <v>-198893</v>
      </c>
      <c r="P148" s="46">
        <v>-9.0881965349403002E-2</v>
      </c>
    </row>
    <row r="149" spans="1:16" s="27" customFormat="1" ht="15.9" customHeight="1" x14ac:dyDescent="0.25">
      <c r="A149" s="35">
        <v>146</v>
      </c>
      <c r="B149" s="36" t="s">
        <v>399</v>
      </c>
      <c r="C149" s="37">
        <v>5310754.38</v>
      </c>
      <c r="D149" s="37">
        <v>5508655.1200000001</v>
      </c>
      <c r="E149" s="38">
        <v>-197900.74000000299</v>
      </c>
      <c r="F149" s="39">
        <v>-3.5925418398675003E-2</v>
      </c>
      <c r="H149" s="42">
        <v>103688</v>
      </c>
      <c r="I149" s="42">
        <v>106534</v>
      </c>
      <c r="J149" s="45">
        <v>-2846</v>
      </c>
      <c r="K149" s="46">
        <v>-2.6714476129686301E-2</v>
      </c>
      <c r="M149" s="42">
        <v>1966107</v>
      </c>
      <c r="N149" s="42">
        <v>2061199</v>
      </c>
      <c r="O149" s="45">
        <v>-95092</v>
      </c>
      <c r="P149" s="46">
        <v>-4.6134313086703398E-2</v>
      </c>
    </row>
    <row r="150" spans="1:16" s="27" customFormat="1" ht="15.9" customHeight="1" x14ac:dyDescent="0.25">
      <c r="A150" s="35">
        <v>147</v>
      </c>
      <c r="B150" s="36" t="s">
        <v>317</v>
      </c>
      <c r="C150" s="37">
        <v>5307207.42</v>
      </c>
      <c r="D150" s="37">
        <v>5750945.8499999996</v>
      </c>
      <c r="E150" s="38">
        <v>-443738.43</v>
      </c>
      <c r="F150" s="39">
        <v>-7.7159208515239205E-2</v>
      </c>
      <c r="H150" s="42">
        <v>120335</v>
      </c>
      <c r="I150" s="42">
        <v>126788</v>
      </c>
      <c r="J150" s="45">
        <v>-6453</v>
      </c>
      <c r="K150" s="46">
        <v>-5.0895983847051803E-2</v>
      </c>
      <c r="M150" s="42">
        <v>1962475</v>
      </c>
      <c r="N150" s="42">
        <v>2172904</v>
      </c>
      <c r="O150" s="45">
        <v>-210429</v>
      </c>
      <c r="P150" s="46">
        <v>-9.6842290317473698E-2</v>
      </c>
    </row>
    <row r="151" spans="1:16" s="27" customFormat="1" ht="15.9" customHeight="1" x14ac:dyDescent="0.25">
      <c r="A151" s="35">
        <v>148</v>
      </c>
      <c r="B151" s="36" t="s">
        <v>139</v>
      </c>
      <c r="C151" s="37">
        <v>5250843.47</v>
      </c>
      <c r="D151" s="37">
        <v>5791082.3899999997</v>
      </c>
      <c r="E151" s="38">
        <v>-540238.92000000004</v>
      </c>
      <c r="F151" s="39">
        <v>-9.3288073561668003E-2</v>
      </c>
      <c r="H151" s="42">
        <v>70540</v>
      </c>
      <c r="I151" s="42">
        <v>73749</v>
      </c>
      <c r="J151" s="45">
        <v>-3209</v>
      </c>
      <c r="K151" s="46">
        <v>-4.3512454406161402E-2</v>
      </c>
      <c r="M151" s="42">
        <v>1924588</v>
      </c>
      <c r="N151" s="42">
        <v>2154663</v>
      </c>
      <c r="O151" s="45">
        <v>-230075</v>
      </c>
      <c r="P151" s="46">
        <v>-0.106780039384349</v>
      </c>
    </row>
    <row r="152" spans="1:16" s="27" customFormat="1" ht="15.9" customHeight="1" x14ac:dyDescent="0.25">
      <c r="A152" s="35">
        <v>149</v>
      </c>
      <c r="B152" s="36" t="s">
        <v>453</v>
      </c>
      <c r="C152" s="37">
        <v>5114985.3600000003</v>
      </c>
      <c r="D152" s="37">
        <v>5489093.7199999997</v>
      </c>
      <c r="E152" s="38">
        <v>-374108.36</v>
      </c>
      <c r="F152" s="39">
        <v>-6.8154850159854896E-2</v>
      </c>
      <c r="H152" s="42">
        <v>107616</v>
      </c>
      <c r="I152" s="42">
        <v>112026</v>
      </c>
      <c r="J152" s="45">
        <v>-4410</v>
      </c>
      <c r="K152" s="46">
        <v>-3.9365861496438302E-2</v>
      </c>
      <c r="M152" s="42">
        <v>1924548</v>
      </c>
      <c r="N152" s="42">
        <v>2096914</v>
      </c>
      <c r="O152" s="45">
        <v>-172366</v>
      </c>
      <c r="P152" s="46">
        <v>-8.2199842244364801E-2</v>
      </c>
    </row>
    <row r="153" spans="1:16" s="27" customFormat="1" ht="15.9" customHeight="1" x14ac:dyDescent="0.25">
      <c r="A153" s="35">
        <v>150</v>
      </c>
      <c r="B153" s="36" t="s">
        <v>209</v>
      </c>
      <c r="C153" s="37">
        <v>5017296.74</v>
      </c>
      <c r="D153" s="37">
        <v>4715755.25</v>
      </c>
      <c r="E153" s="63">
        <v>301541.48999999702</v>
      </c>
      <c r="F153" s="64">
        <v>6.3943413942018398E-2</v>
      </c>
      <c r="H153" s="40">
        <v>150293</v>
      </c>
      <c r="I153" s="40">
        <v>145773</v>
      </c>
      <c r="J153" s="65">
        <v>4520</v>
      </c>
      <c r="K153" s="64">
        <v>3.1007113800223599E-2</v>
      </c>
      <c r="M153" s="40">
        <v>1914658</v>
      </c>
      <c r="N153" s="40">
        <v>1862249</v>
      </c>
      <c r="O153" s="65">
        <v>52409</v>
      </c>
      <c r="P153" s="64">
        <v>2.8142853077112701E-2</v>
      </c>
    </row>
    <row r="154" spans="1:16" s="27" customFormat="1" ht="15.9" customHeight="1" x14ac:dyDescent="0.25">
      <c r="A154" s="35">
        <v>151</v>
      </c>
      <c r="B154" s="36" t="s">
        <v>387</v>
      </c>
      <c r="C154" s="37">
        <v>4972150.2</v>
      </c>
      <c r="D154" s="37">
        <v>5283759.5599999996</v>
      </c>
      <c r="E154" s="38">
        <v>-311609.36000000098</v>
      </c>
      <c r="F154" s="39">
        <v>-5.8974931857043403E-2</v>
      </c>
      <c r="H154" s="40">
        <v>101014</v>
      </c>
      <c r="I154" s="40">
        <v>105902</v>
      </c>
      <c r="J154" s="41">
        <v>-4888</v>
      </c>
      <c r="K154" s="39">
        <v>-4.6155879964495501E-2</v>
      </c>
      <c r="M154" s="40">
        <v>1892162</v>
      </c>
      <c r="N154" s="40">
        <v>2027186</v>
      </c>
      <c r="O154" s="41">
        <v>-135024</v>
      </c>
      <c r="P154" s="39">
        <v>-6.6606616265108401E-2</v>
      </c>
    </row>
    <row r="155" spans="1:16" s="27" customFormat="1" ht="15.9" customHeight="1" x14ac:dyDescent="0.25">
      <c r="A155" s="35">
        <v>152</v>
      </c>
      <c r="B155" s="36" t="s">
        <v>517</v>
      </c>
      <c r="C155" s="37">
        <v>4970627.33</v>
      </c>
      <c r="D155" s="37">
        <v>5601311.8300000001</v>
      </c>
      <c r="E155" s="38">
        <v>-630684.49999999697</v>
      </c>
      <c r="F155" s="39">
        <v>-0.112595855960406</v>
      </c>
      <c r="H155" s="42">
        <v>63630</v>
      </c>
      <c r="I155" s="42">
        <v>69091</v>
      </c>
      <c r="J155" s="45">
        <v>-5461</v>
      </c>
      <c r="K155" s="46">
        <v>-7.9040685472782299E-2</v>
      </c>
      <c r="M155" s="42">
        <v>1865075</v>
      </c>
      <c r="N155" s="42">
        <v>2116629</v>
      </c>
      <c r="O155" s="45">
        <v>-251554</v>
      </c>
      <c r="P155" s="46">
        <v>-0.11884652435547299</v>
      </c>
    </row>
    <row r="156" spans="1:16" s="27" customFormat="1" ht="15.9" customHeight="1" x14ac:dyDescent="0.25">
      <c r="A156" s="35">
        <v>153</v>
      </c>
      <c r="B156" s="36" t="s">
        <v>367</v>
      </c>
      <c r="C156" s="37">
        <v>4958997.95</v>
      </c>
      <c r="D156" s="37">
        <v>5244830.3499999996</v>
      </c>
      <c r="E156" s="38">
        <v>-285832.39999999601</v>
      </c>
      <c r="F156" s="39">
        <v>-5.4497930519334298E-2</v>
      </c>
      <c r="H156" s="40">
        <v>77405</v>
      </c>
      <c r="I156" s="40">
        <v>80345</v>
      </c>
      <c r="J156" s="41">
        <v>-2940</v>
      </c>
      <c r="K156" s="39">
        <v>-3.6592196154085502E-2</v>
      </c>
      <c r="M156" s="40">
        <v>1871941</v>
      </c>
      <c r="N156" s="40">
        <v>1992665</v>
      </c>
      <c r="O156" s="41">
        <v>-120724</v>
      </c>
      <c r="P156" s="39">
        <v>-6.0584192526089403E-2</v>
      </c>
    </row>
    <row r="157" spans="1:16" s="27" customFormat="1" ht="15.9" customHeight="1" x14ac:dyDescent="0.25">
      <c r="A157" s="35">
        <v>154</v>
      </c>
      <c r="B157" s="36" t="s">
        <v>429</v>
      </c>
      <c r="C157" s="37">
        <v>4862408.83</v>
      </c>
      <c r="D157" s="37">
        <v>5155439.6100000003</v>
      </c>
      <c r="E157" s="38">
        <v>-293030.78000000102</v>
      </c>
      <c r="F157" s="39">
        <v>-5.6839145090868598E-2</v>
      </c>
      <c r="H157" s="40">
        <v>86069</v>
      </c>
      <c r="I157" s="40">
        <v>86479</v>
      </c>
      <c r="J157" s="41">
        <v>-410</v>
      </c>
      <c r="K157" s="39">
        <v>-4.7410353958764603E-3</v>
      </c>
      <c r="M157" s="40">
        <v>1823177</v>
      </c>
      <c r="N157" s="40">
        <v>1944818</v>
      </c>
      <c r="O157" s="41">
        <v>-121641</v>
      </c>
      <c r="P157" s="39">
        <v>-6.2546212550480304E-2</v>
      </c>
    </row>
    <row r="158" spans="1:16" s="27" customFormat="1" ht="15.9" customHeight="1" x14ac:dyDescent="0.25">
      <c r="A158" s="35">
        <v>155</v>
      </c>
      <c r="B158" s="36" t="s">
        <v>401</v>
      </c>
      <c r="C158" s="37">
        <v>4695420.9800000004</v>
      </c>
      <c r="D158" s="37">
        <v>9645821.4000000097</v>
      </c>
      <c r="E158" s="38">
        <v>-4950400.4200000102</v>
      </c>
      <c r="F158" s="39">
        <v>-0.51321709315496999</v>
      </c>
      <c r="H158" s="40">
        <v>82578</v>
      </c>
      <c r="I158" s="40">
        <v>159225</v>
      </c>
      <c r="J158" s="41">
        <v>-76647</v>
      </c>
      <c r="K158" s="39">
        <v>-0.48137541215261398</v>
      </c>
      <c r="M158" s="40">
        <v>1698333</v>
      </c>
      <c r="N158" s="40">
        <v>3581150</v>
      </c>
      <c r="O158" s="41">
        <v>-1882817</v>
      </c>
      <c r="P158" s="39">
        <v>-0.52575764768300703</v>
      </c>
    </row>
    <row r="159" spans="1:16" s="27" customFormat="1" ht="15.9" customHeight="1" x14ac:dyDescent="0.25">
      <c r="A159" s="35">
        <v>156</v>
      </c>
      <c r="B159" s="36" t="s">
        <v>315</v>
      </c>
      <c r="C159" s="37">
        <v>4628916.51</v>
      </c>
      <c r="D159" s="37">
        <v>4898866.8499999996</v>
      </c>
      <c r="E159" s="38">
        <v>-269950.34000000102</v>
      </c>
      <c r="F159" s="39">
        <v>-5.5104649353758403E-2</v>
      </c>
      <c r="H159" s="40">
        <v>86322</v>
      </c>
      <c r="I159" s="40">
        <v>87399</v>
      </c>
      <c r="J159" s="41">
        <v>-1077</v>
      </c>
      <c r="K159" s="39">
        <v>-1.2322795455325599E-2</v>
      </c>
      <c r="M159" s="40">
        <v>1753414</v>
      </c>
      <c r="N159" s="40">
        <v>1867349</v>
      </c>
      <c r="O159" s="41">
        <v>-113935</v>
      </c>
      <c r="P159" s="39">
        <v>-6.1014304235576799E-2</v>
      </c>
    </row>
    <row r="160" spans="1:16" s="27" customFormat="1" ht="15.9" customHeight="1" x14ac:dyDescent="0.25">
      <c r="A160" s="35">
        <v>157</v>
      </c>
      <c r="B160" s="36" t="s">
        <v>221</v>
      </c>
      <c r="C160" s="37">
        <v>4487220.22</v>
      </c>
      <c r="D160" s="37">
        <v>4866784.1100000003</v>
      </c>
      <c r="E160" s="38">
        <v>-379563.88999999902</v>
      </c>
      <c r="F160" s="39">
        <v>-7.7990698050503598E-2</v>
      </c>
      <c r="H160" s="40">
        <v>53427</v>
      </c>
      <c r="I160" s="40">
        <v>55549</v>
      </c>
      <c r="J160" s="41">
        <v>-2122</v>
      </c>
      <c r="K160" s="39">
        <v>-3.8200507659903897E-2</v>
      </c>
      <c r="M160" s="40">
        <v>1586477</v>
      </c>
      <c r="N160" s="40">
        <v>1709619</v>
      </c>
      <c r="O160" s="41">
        <v>-123142</v>
      </c>
      <c r="P160" s="39">
        <v>-7.2028914044591205E-2</v>
      </c>
    </row>
    <row r="161" spans="1:16" s="27" customFormat="1" ht="15.9" customHeight="1" x14ac:dyDescent="0.25">
      <c r="A161" s="35">
        <v>158</v>
      </c>
      <c r="B161" s="36" t="s">
        <v>447</v>
      </c>
      <c r="C161" s="37">
        <v>4475587.17</v>
      </c>
      <c r="D161" s="37">
        <v>4535468.43</v>
      </c>
      <c r="E161" s="38">
        <v>-59881.260000001697</v>
      </c>
      <c r="F161" s="39">
        <v>-1.32028832135431E-2</v>
      </c>
      <c r="H161" s="40">
        <v>118719</v>
      </c>
      <c r="I161" s="40">
        <v>114253</v>
      </c>
      <c r="J161" s="65">
        <v>4466</v>
      </c>
      <c r="K161" s="64">
        <v>3.90886891372655E-2</v>
      </c>
      <c r="M161" s="40">
        <v>1664170</v>
      </c>
      <c r="N161" s="40">
        <v>1707173</v>
      </c>
      <c r="O161" s="41">
        <v>-43003</v>
      </c>
      <c r="P161" s="39">
        <v>-2.5189597070712801E-2</v>
      </c>
    </row>
    <row r="162" spans="1:16" s="27" customFormat="1" ht="15.9" customHeight="1" x14ac:dyDescent="0.25">
      <c r="A162" s="35">
        <v>159</v>
      </c>
      <c r="B162" s="36" t="s">
        <v>173</v>
      </c>
      <c r="C162" s="37">
        <v>4328967.9400000004</v>
      </c>
      <c r="D162" s="37">
        <v>4387041.82</v>
      </c>
      <c r="E162" s="38">
        <v>-58073.879999997102</v>
      </c>
      <c r="F162" s="39">
        <v>-1.32375943478007E-2</v>
      </c>
      <c r="H162" s="40">
        <v>67602</v>
      </c>
      <c r="I162" s="40">
        <v>73025</v>
      </c>
      <c r="J162" s="41">
        <v>-5423</v>
      </c>
      <c r="K162" s="39">
        <v>-7.4262238959260499E-2</v>
      </c>
      <c r="M162" s="40">
        <v>1532384</v>
      </c>
      <c r="N162" s="40">
        <v>1630170</v>
      </c>
      <c r="O162" s="41">
        <v>-97786</v>
      </c>
      <c r="P162" s="39">
        <v>-5.9985154922492699E-2</v>
      </c>
    </row>
    <row r="163" spans="1:16" s="27" customFormat="1" ht="15.9" customHeight="1" x14ac:dyDescent="0.25">
      <c r="A163" s="35">
        <v>160</v>
      </c>
      <c r="B163" s="36" t="s">
        <v>419</v>
      </c>
      <c r="C163" s="37">
        <v>4279441.0199999996</v>
      </c>
      <c r="D163" s="37">
        <v>4449389.32</v>
      </c>
      <c r="E163" s="38">
        <v>-169948.300000004</v>
      </c>
      <c r="F163" s="39">
        <v>-3.8195870888637698E-2</v>
      </c>
      <c r="H163" s="40">
        <v>86499</v>
      </c>
      <c r="I163" s="40">
        <v>87184</v>
      </c>
      <c r="J163" s="41">
        <v>-685</v>
      </c>
      <c r="K163" s="39">
        <v>-7.8569462286658103E-3</v>
      </c>
      <c r="M163" s="40">
        <v>1595590</v>
      </c>
      <c r="N163" s="40">
        <v>1692739</v>
      </c>
      <c r="O163" s="41">
        <v>-97149</v>
      </c>
      <c r="P163" s="39">
        <v>-5.7391600240793199E-2</v>
      </c>
    </row>
    <row r="164" spans="1:16" s="27" customFormat="1" ht="15.9" customHeight="1" x14ac:dyDescent="0.25">
      <c r="A164" s="35">
        <v>161</v>
      </c>
      <c r="B164" s="36" t="s">
        <v>169</v>
      </c>
      <c r="C164" s="37">
        <v>4214785.9400000004</v>
      </c>
      <c r="D164" s="37">
        <v>4522721.1399999997</v>
      </c>
      <c r="E164" s="38">
        <v>-307935.19999999902</v>
      </c>
      <c r="F164" s="39">
        <v>-6.8086267197981498E-2</v>
      </c>
      <c r="H164" s="42">
        <v>120611</v>
      </c>
      <c r="I164" s="42">
        <v>130339</v>
      </c>
      <c r="J164" s="45">
        <v>-9728</v>
      </c>
      <c r="K164" s="46">
        <v>-7.4636141139643605E-2</v>
      </c>
      <c r="M164" s="42">
        <v>1595367</v>
      </c>
      <c r="N164" s="42">
        <v>1748471</v>
      </c>
      <c r="O164" s="45">
        <v>-153104</v>
      </c>
      <c r="P164" s="46">
        <v>-8.75645063601284E-2</v>
      </c>
    </row>
    <row r="165" spans="1:16" s="27" customFormat="1" ht="15.9" customHeight="1" x14ac:dyDescent="0.25">
      <c r="A165" s="35">
        <v>162</v>
      </c>
      <c r="B165" s="36" t="s">
        <v>309</v>
      </c>
      <c r="C165" s="37">
        <v>4067889.94</v>
      </c>
      <c r="D165" s="37">
        <v>4522525.96</v>
      </c>
      <c r="E165" s="38">
        <v>-454636.02000000101</v>
      </c>
      <c r="F165" s="39">
        <v>-0.100527011679111</v>
      </c>
      <c r="H165" s="40">
        <v>84456</v>
      </c>
      <c r="I165" s="40">
        <v>93451</v>
      </c>
      <c r="J165" s="41">
        <v>-8995</v>
      </c>
      <c r="K165" s="39">
        <v>-9.6253651646317301E-2</v>
      </c>
      <c r="M165" s="40">
        <v>1587403</v>
      </c>
      <c r="N165" s="40">
        <v>1768819</v>
      </c>
      <c r="O165" s="41">
        <v>-181416</v>
      </c>
      <c r="P165" s="39">
        <v>-0.102563348765476</v>
      </c>
    </row>
    <row r="166" spans="1:16" s="27" customFormat="1" ht="15.9" customHeight="1" x14ac:dyDescent="0.25">
      <c r="A166" s="35">
        <v>163</v>
      </c>
      <c r="B166" s="36" t="s">
        <v>319</v>
      </c>
      <c r="C166" s="37">
        <v>4039948.71</v>
      </c>
      <c r="D166" s="37">
        <v>4279444.99</v>
      </c>
      <c r="E166" s="38">
        <v>-239496.28000000201</v>
      </c>
      <c r="F166" s="39">
        <v>-5.59643319541775E-2</v>
      </c>
      <c r="H166" s="40">
        <v>100507</v>
      </c>
      <c r="I166" s="40">
        <v>104888</v>
      </c>
      <c r="J166" s="41">
        <v>-4381</v>
      </c>
      <c r="K166" s="39">
        <v>-4.1768362443749499E-2</v>
      </c>
      <c r="M166" s="40">
        <v>1447495</v>
      </c>
      <c r="N166" s="40">
        <v>1562288</v>
      </c>
      <c r="O166" s="41">
        <v>-114793</v>
      </c>
      <c r="P166" s="39">
        <v>-7.3477489425765305E-2</v>
      </c>
    </row>
    <row r="167" spans="1:16" s="27" customFormat="1" ht="15.9" customHeight="1" x14ac:dyDescent="0.25">
      <c r="A167" s="35">
        <v>164</v>
      </c>
      <c r="B167" s="36" t="s">
        <v>463</v>
      </c>
      <c r="C167" s="37">
        <v>4020829.42</v>
      </c>
      <c r="D167" s="37">
        <v>4045688.9</v>
      </c>
      <c r="E167" s="38">
        <v>-24859.4800000014</v>
      </c>
      <c r="F167" s="39">
        <v>-6.1446840363828699E-3</v>
      </c>
      <c r="H167" s="40">
        <v>71515</v>
      </c>
      <c r="I167" s="40">
        <v>73440</v>
      </c>
      <c r="J167" s="41">
        <v>-1925</v>
      </c>
      <c r="K167" s="39">
        <v>-2.6211873638344201E-2</v>
      </c>
      <c r="M167" s="40">
        <v>1346412</v>
      </c>
      <c r="N167" s="40">
        <v>1370345</v>
      </c>
      <c r="O167" s="41">
        <v>-23933</v>
      </c>
      <c r="P167" s="39">
        <v>-1.7464944959116099E-2</v>
      </c>
    </row>
    <row r="168" spans="1:16" s="27" customFormat="1" ht="15.9" customHeight="1" x14ac:dyDescent="0.25">
      <c r="A168" s="35">
        <v>165</v>
      </c>
      <c r="B168" s="36" t="s">
        <v>359</v>
      </c>
      <c r="C168" s="37">
        <v>3842875.03</v>
      </c>
      <c r="D168" s="37">
        <v>4035200.3</v>
      </c>
      <c r="E168" s="38">
        <v>-192325.27000000101</v>
      </c>
      <c r="F168" s="39">
        <v>-4.7661889299522697E-2</v>
      </c>
      <c r="H168" s="42">
        <v>49901</v>
      </c>
      <c r="I168" s="42">
        <v>49934</v>
      </c>
      <c r="J168" s="45">
        <v>-33</v>
      </c>
      <c r="K168" s="46">
        <v>-6.6087235150398495E-4</v>
      </c>
      <c r="M168" s="42">
        <v>1499448</v>
      </c>
      <c r="N168" s="42">
        <v>1564765</v>
      </c>
      <c r="O168" s="45">
        <v>-65317</v>
      </c>
      <c r="P168" s="46">
        <v>-4.1742370260071E-2</v>
      </c>
    </row>
    <row r="169" spans="1:16" s="27" customFormat="1" ht="15.9" customHeight="1" x14ac:dyDescent="0.25">
      <c r="A169" s="35">
        <v>166</v>
      </c>
      <c r="B169" s="36" t="s">
        <v>179</v>
      </c>
      <c r="C169" s="37">
        <v>3720306.81</v>
      </c>
      <c r="D169" s="37">
        <v>3580757.62</v>
      </c>
      <c r="E169" s="63">
        <v>139549.18999999799</v>
      </c>
      <c r="F169" s="64">
        <v>3.8971973199346997E-2</v>
      </c>
      <c r="H169" s="42">
        <v>93074</v>
      </c>
      <c r="I169" s="42">
        <v>89912</v>
      </c>
      <c r="J169" s="43">
        <v>3162</v>
      </c>
      <c r="K169" s="44">
        <v>3.5167719548002498E-2</v>
      </c>
      <c r="M169" s="42">
        <v>1437885</v>
      </c>
      <c r="N169" s="42">
        <v>1404980</v>
      </c>
      <c r="O169" s="43">
        <v>32905</v>
      </c>
      <c r="P169" s="44">
        <v>2.3420262210138199E-2</v>
      </c>
    </row>
    <row r="170" spans="1:16" s="27" customFormat="1" ht="15.9" customHeight="1" x14ac:dyDescent="0.25">
      <c r="A170" s="35">
        <v>167</v>
      </c>
      <c r="B170" s="36" t="s">
        <v>187</v>
      </c>
      <c r="C170" s="37">
        <v>3707662.21</v>
      </c>
      <c r="D170" s="37">
        <v>3538493.32</v>
      </c>
      <c r="E170" s="63">
        <v>169168.889999999</v>
      </c>
      <c r="F170" s="64">
        <v>4.7808169947315099E-2</v>
      </c>
      <c r="H170" s="42">
        <v>99233</v>
      </c>
      <c r="I170" s="42">
        <v>96112</v>
      </c>
      <c r="J170" s="43">
        <v>3121</v>
      </c>
      <c r="K170" s="44">
        <v>3.2472532045946398E-2</v>
      </c>
      <c r="M170" s="42">
        <v>1423094</v>
      </c>
      <c r="N170" s="42">
        <v>1386001</v>
      </c>
      <c r="O170" s="43">
        <v>37093</v>
      </c>
      <c r="P170" s="44">
        <v>2.6762606953386E-2</v>
      </c>
    </row>
    <row r="171" spans="1:16" s="27" customFormat="1" ht="15.9" customHeight="1" x14ac:dyDescent="0.25">
      <c r="A171" s="35">
        <v>168</v>
      </c>
      <c r="B171" s="36" t="s">
        <v>131</v>
      </c>
      <c r="C171" s="37">
        <v>3552957.77</v>
      </c>
      <c r="D171" s="37">
        <v>3702082.67</v>
      </c>
      <c r="E171" s="38">
        <v>-149124.90000000101</v>
      </c>
      <c r="F171" s="39">
        <v>-4.0281353306462202E-2</v>
      </c>
      <c r="H171" s="40">
        <v>52881</v>
      </c>
      <c r="I171" s="40">
        <v>54389</v>
      </c>
      <c r="J171" s="41">
        <v>-1508</v>
      </c>
      <c r="K171" s="39">
        <v>-2.77261946349446E-2</v>
      </c>
      <c r="M171" s="40">
        <v>1352974</v>
      </c>
      <c r="N171" s="40">
        <v>1424800</v>
      </c>
      <c r="O171" s="41">
        <v>-71826</v>
      </c>
      <c r="P171" s="39">
        <v>-5.0411285794497503E-2</v>
      </c>
    </row>
    <row r="172" spans="1:16" s="27" customFormat="1" ht="15.9" customHeight="1" x14ac:dyDescent="0.25">
      <c r="A172" s="35">
        <v>169</v>
      </c>
      <c r="B172" s="36" t="s">
        <v>461</v>
      </c>
      <c r="C172" s="37">
        <v>3467197.49</v>
      </c>
      <c r="D172" s="37">
        <v>3177201.99</v>
      </c>
      <c r="E172" s="63">
        <v>289995.5</v>
      </c>
      <c r="F172" s="64">
        <v>9.1273863264828003E-2</v>
      </c>
      <c r="H172" s="42">
        <v>100655</v>
      </c>
      <c r="I172" s="42">
        <v>96040</v>
      </c>
      <c r="J172" s="43">
        <v>4615</v>
      </c>
      <c r="K172" s="44">
        <v>4.8052894627238697E-2</v>
      </c>
      <c r="M172" s="42">
        <v>1243836</v>
      </c>
      <c r="N172" s="42">
        <v>1146478</v>
      </c>
      <c r="O172" s="43">
        <v>97358</v>
      </c>
      <c r="P172" s="44">
        <v>8.4919204729615394E-2</v>
      </c>
    </row>
    <row r="173" spans="1:16" s="27" customFormat="1" ht="15.9" customHeight="1" x14ac:dyDescent="0.25">
      <c r="A173" s="35">
        <v>170</v>
      </c>
      <c r="B173" s="36" t="s">
        <v>307</v>
      </c>
      <c r="C173" s="37">
        <v>3446870.86</v>
      </c>
      <c r="D173" s="37">
        <v>3803777.86</v>
      </c>
      <c r="E173" s="38">
        <v>-356906.99999999901</v>
      </c>
      <c r="F173" s="39">
        <v>-9.3829611805984703E-2</v>
      </c>
      <c r="H173" s="42">
        <v>76243</v>
      </c>
      <c r="I173" s="42">
        <v>83932</v>
      </c>
      <c r="J173" s="45">
        <v>-7689</v>
      </c>
      <c r="K173" s="46">
        <v>-9.1609874660439405E-2</v>
      </c>
      <c r="M173" s="42">
        <v>1318390</v>
      </c>
      <c r="N173" s="42">
        <v>1482243</v>
      </c>
      <c r="O173" s="45">
        <v>-163853</v>
      </c>
      <c r="P173" s="46">
        <v>-0.110543952644742</v>
      </c>
    </row>
    <row r="174" spans="1:16" s="27" customFormat="1" ht="15.9" customHeight="1" x14ac:dyDescent="0.25">
      <c r="A174" s="35">
        <v>171</v>
      </c>
      <c r="B174" s="36" t="s">
        <v>421</v>
      </c>
      <c r="C174" s="37">
        <v>3441040.95</v>
      </c>
      <c r="D174" s="37">
        <v>3695026.37</v>
      </c>
      <c r="E174" s="38">
        <v>-253985.42000000301</v>
      </c>
      <c r="F174" s="39">
        <v>-6.8737106198244205E-2</v>
      </c>
      <c r="H174" s="42">
        <v>96939</v>
      </c>
      <c r="I174" s="42">
        <v>99297</v>
      </c>
      <c r="J174" s="45">
        <v>-2358</v>
      </c>
      <c r="K174" s="46">
        <v>-2.3746940995196201E-2</v>
      </c>
      <c r="M174" s="42">
        <v>1345711</v>
      </c>
      <c r="N174" s="42">
        <v>1456194</v>
      </c>
      <c r="O174" s="45">
        <v>-110483</v>
      </c>
      <c r="P174" s="46">
        <v>-7.5871072123631894E-2</v>
      </c>
    </row>
    <row r="175" spans="1:16" s="27" customFormat="1" ht="15.9" customHeight="1" x14ac:dyDescent="0.25">
      <c r="A175" s="35">
        <v>172</v>
      </c>
      <c r="B175" s="36" t="s">
        <v>441</v>
      </c>
      <c r="C175" s="37">
        <v>3344353.79</v>
      </c>
      <c r="D175" s="37">
        <v>3434376.99</v>
      </c>
      <c r="E175" s="38">
        <v>-90023.200000000201</v>
      </c>
      <c r="F175" s="39">
        <v>-2.6212381535901299E-2</v>
      </c>
      <c r="H175" s="40">
        <v>80113</v>
      </c>
      <c r="I175" s="40">
        <v>78009</v>
      </c>
      <c r="J175" s="65">
        <v>2104</v>
      </c>
      <c r="K175" s="64">
        <v>2.6971246907408101E-2</v>
      </c>
      <c r="M175" s="40">
        <v>1114805</v>
      </c>
      <c r="N175" s="40">
        <v>1155799</v>
      </c>
      <c r="O175" s="41">
        <v>-40994</v>
      </c>
      <c r="P175" s="39">
        <v>-3.5468104748316999E-2</v>
      </c>
    </row>
    <row r="176" spans="1:16" s="27" customFormat="1" ht="15.9" customHeight="1" x14ac:dyDescent="0.25">
      <c r="A176" s="35">
        <v>173</v>
      </c>
      <c r="B176" s="36" t="s">
        <v>301</v>
      </c>
      <c r="C176" s="37">
        <v>3174729.83</v>
      </c>
      <c r="D176" s="37">
        <v>3407594.66</v>
      </c>
      <c r="E176" s="38">
        <v>-232864.830000002</v>
      </c>
      <c r="F176" s="39">
        <v>-6.8337009895420603E-2</v>
      </c>
      <c r="H176" s="40">
        <v>75566</v>
      </c>
      <c r="I176" s="40">
        <v>78837</v>
      </c>
      <c r="J176" s="41">
        <v>-3271</v>
      </c>
      <c r="K176" s="39">
        <v>-4.1490670624199297E-2</v>
      </c>
      <c r="M176" s="40">
        <v>1193303</v>
      </c>
      <c r="N176" s="40">
        <v>1327165</v>
      </c>
      <c r="O176" s="41">
        <v>-133862</v>
      </c>
      <c r="P176" s="39">
        <v>-0.10086311799964599</v>
      </c>
    </row>
    <row r="177" spans="1:16" s="27" customFormat="1" ht="15.9" customHeight="1" x14ac:dyDescent="0.25">
      <c r="A177" s="35">
        <v>174</v>
      </c>
      <c r="B177" s="36" t="s">
        <v>467</v>
      </c>
      <c r="C177" s="37">
        <v>3016931.44</v>
      </c>
      <c r="D177" s="37">
        <v>3449738.53</v>
      </c>
      <c r="E177" s="38">
        <v>-432807.089999997</v>
      </c>
      <c r="F177" s="39">
        <v>-0.125460838911753</v>
      </c>
      <c r="H177" s="40">
        <v>84922</v>
      </c>
      <c r="I177" s="40">
        <v>93507</v>
      </c>
      <c r="J177" s="41">
        <v>-8585</v>
      </c>
      <c r="K177" s="39">
        <v>-9.18113082443026E-2</v>
      </c>
      <c r="M177" s="40">
        <v>1080302</v>
      </c>
      <c r="N177" s="40">
        <v>1211196</v>
      </c>
      <c r="O177" s="41">
        <v>-130894</v>
      </c>
      <c r="P177" s="39">
        <v>-0.10807003986142601</v>
      </c>
    </row>
    <row r="178" spans="1:16" s="27" customFormat="1" ht="15.9" customHeight="1" x14ac:dyDescent="0.25">
      <c r="A178" s="35">
        <v>175</v>
      </c>
      <c r="B178" s="36" t="s">
        <v>273</v>
      </c>
      <c r="C178" s="37">
        <v>2984052.33</v>
      </c>
      <c r="D178" s="37">
        <v>3281937.93</v>
      </c>
      <c r="E178" s="38">
        <v>-297885.60000000102</v>
      </c>
      <c r="F178" s="39">
        <v>-9.07651535018522E-2</v>
      </c>
      <c r="H178" s="42">
        <v>100641</v>
      </c>
      <c r="I178" s="42">
        <v>108904</v>
      </c>
      <c r="J178" s="45">
        <v>-8263</v>
      </c>
      <c r="K178" s="46">
        <v>-7.5874164401674896E-2</v>
      </c>
      <c r="M178" s="42">
        <v>1107468</v>
      </c>
      <c r="N178" s="42">
        <v>1252220</v>
      </c>
      <c r="O178" s="45">
        <v>-144752</v>
      </c>
      <c r="P178" s="46">
        <v>-0.115596300969478</v>
      </c>
    </row>
    <row r="179" spans="1:16" s="27" customFormat="1" ht="15.9" customHeight="1" x14ac:dyDescent="0.25">
      <c r="A179" s="35">
        <v>176</v>
      </c>
      <c r="B179" s="36" t="s">
        <v>397</v>
      </c>
      <c r="C179" s="37">
        <v>2973364.86</v>
      </c>
      <c r="D179" s="37">
        <v>3046727.78</v>
      </c>
      <c r="E179" s="38">
        <v>-73362.919999999896</v>
      </c>
      <c r="F179" s="39">
        <v>-2.4079250033949499E-2</v>
      </c>
      <c r="H179" s="40">
        <v>67467</v>
      </c>
      <c r="I179" s="40">
        <v>63065</v>
      </c>
      <c r="J179" s="65">
        <v>4402</v>
      </c>
      <c r="K179" s="64">
        <v>6.9800998969317393E-2</v>
      </c>
      <c r="M179" s="40">
        <v>1163743</v>
      </c>
      <c r="N179" s="40">
        <v>1179359</v>
      </c>
      <c r="O179" s="41">
        <v>-15616</v>
      </c>
      <c r="P179" s="39">
        <v>-1.32410911350997E-2</v>
      </c>
    </row>
    <row r="180" spans="1:16" s="27" customFormat="1" ht="15.9" customHeight="1" x14ac:dyDescent="0.25">
      <c r="A180" s="35">
        <v>177</v>
      </c>
      <c r="B180" s="36" t="s">
        <v>155</v>
      </c>
      <c r="C180" s="37">
        <v>2930142.24</v>
      </c>
      <c r="D180" s="37">
        <v>2965317.3</v>
      </c>
      <c r="E180" s="38">
        <v>-35175.059999998703</v>
      </c>
      <c r="F180" s="39">
        <v>-1.1862157213327101E-2</v>
      </c>
      <c r="H180" s="40">
        <v>64296</v>
      </c>
      <c r="I180" s="40">
        <v>65445</v>
      </c>
      <c r="J180" s="41">
        <v>-1149</v>
      </c>
      <c r="K180" s="39">
        <v>-1.7556727022690798E-2</v>
      </c>
      <c r="M180" s="40">
        <v>1052605</v>
      </c>
      <c r="N180" s="40">
        <v>1093113</v>
      </c>
      <c r="O180" s="41">
        <v>-40508</v>
      </c>
      <c r="P180" s="39">
        <v>-3.7057467983639403E-2</v>
      </c>
    </row>
    <row r="181" spans="1:16" s="27" customFormat="1" ht="15.9" customHeight="1" x14ac:dyDescent="0.25">
      <c r="A181" s="35">
        <v>178</v>
      </c>
      <c r="B181" s="36" t="s">
        <v>353</v>
      </c>
      <c r="C181" s="37">
        <v>2926660.48</v>
      </c>
      <c r="D181" s="37">
        <v>3049809.16</v>
      </c>
      <c r="E181" s="38">
        <v>-123148.68</v>
      </c>
      <c r="F181" s="39">
        <v>-4.0379142936274703E-2</v>
      </c>
      <c r="H181" s="42">
        <v>45928</v>
      </c>
      <c r="I181" s="42">
        <v>46110</v>
      </c>
      <c r="J181" s="45">
        <v>-182</v>
      </c>
      <c r="K181" s="46">
        <v>-3.94708306224246E-3</v>
      </c>
      <c r="M181" s="42">
        <v>1153176</v>
      </c>
      <c r="N181" s="42">
        <v>1192350</v>
      </c>
      <c r="O181" s="45">
        <v>-39174</v>
      </c>
      <c r="P181" s="46">
        <v>-3.2854447100264202E-2</v>
      </c>
    </row>
    <row r="182" spans="1:16" s="27" customFormat="1" ht="15.9" customHeight="1" x14ac:dyDescent="0.25">
      <c r="A182" s="35">
        <v>179</v>
      </c>
      <c r="B182" s="36" t="s">
        <v>247</v>
      </c>
      <c r="C182" s="37">
        <v>2916518.62</v>
      </c>
      <c r="D182" s="37">
        <v>3090287.53</v>
      </c>
      <c r="E182" s="38">
        <v>-173768.90999999701</v>
      </c>
      <c r="F182" s="39">
        <v>-5.6230660840804497E-2</v>
      </c>
      <c r="H182" s="42">
        <v>68169</v>
      </c>
      <c r="I182" s="42">
        <v>71034</v>
      </c>
      <c r="J182" s="45">
        <v>-2865</v>
      </c>
      <c r="K182" s="46">
        <v>-4.03327983782414E-2</v>
      </c>
      <c r="M182" s="42">
        <v>1168151</v>
      </c>
      <c r="N182" s="42">
        <v>1250030</v>
      </c>
      <c r="O182" s="45">
        <v>-81879</v>
      </c>
      <c r="P182" s="46">
        <v>-6.5501627960928899E-2</v>
      </c>
    </row>
    <row r="183" spans="1:16" s="27" customFormat="1" ht="15.9" customHeight="1" x14ac:dyDescent="0.25">
      <c r="A183" s="35">
        <v>180</v>
      </c>
      <c r="B183" s="36" t="s">
        <v>293</v>
      </c>
      <c r="C183" s="37">
        <v>2747915.86</v>
      </c>
      <c r="D183" s="37">
        <v>2845864.73</v>
      </c>
      <c r="E183" s="38">
        <v>-97948.870000000097</v>
      </c>
      <c r="F183" s="39">
        <v>-3.4417964061138E-2</v>
      </c>
      <c r="H183" s="40">
        <v>62105</v>
      </c>
      <c r="I183" s="40">
        <v>63183</v>
      </c>
      <c r="J183" s="41">
        <v>-1078</v>
      </c>
      <c r="K183" s="39">
        <v>-1.7061551366665099E-2</v>
      </c>
      <c r="M183" s="40">
        <v>1004731</v>
      </c>
      <c r="N183" s="40">
        <v>1070584</v>
      </c>
      <c r="O183" s="41">
        <v>-65853</v>
      </c>
      <c r="P183" s="39">
        <v>-6.1511287297400297E-2</v>
      </c>
    </row>
    <row r="184" spans="1:16" s="27" customFormat="1" ht="15.9" customHeight="1" x14ac:dyDescent="0.25">
      <c r="A184" s="35">
        <v>181</v>
      </c>
      <c r="B184" s="36" t="s">
        <v>437</v>
      </c>
      <c r="C184" s="37">
        <v>2668967.4300000002</v>
      </c>
      <c r="D184" s="37">
        <v>2482805.27</v>
      </c>
      <c r="E184" s="63">
        <v>186162.16000000099</v>
      </c>
      <c r="F184" s="64">
        <v>7.4980572278228297E-2</v>
      </c>
      <c r="H184" s="40">
        <v>79736</v>
      </c>
      <c r="I184" s="40">
        <v>70695</v>
      </c>
      <c r="J184" s="65">
        <v>9041</v>
      </c>
      <c r="K184" s="64">
        <v>0.12788740363533499</v>
      </c>
      <c r="M184" s="40">
        <v>997274</v>
      </c>
      <c r="N184" s="40">
        <v>936945</v>
      </c>
      <c r="O184" s="65">
        <v>60329</v>
      </c>
      <c r="P184" s="64">
        <v>6.4389051651911305E-2</v>
      </c>
    </row>
    <row r="185" spans="1:16" s="27" customFormat="1" ht="15.9" customHeight="1" x14ac:dyDescent="0.25">
      <c r="A185" s="35">
        <v>182</v>
      </c>
      <c r="B185" s="36" t="s">
        <v>403</v>
      </c>
      <c r="C185" s="37">
        <v>2655133.39</v>
      </c>
      <c r="D185" s="37">
        <v>2766269.11</v>
      </c>
      <c r="E185" s="38">
        <v>-111135.72000000101</v>
      </c>
      <c r="F185" s="39">
        <v>-4.0175310347878898E-2</v>
      </c>
      <c r="H185" s="42">
        <v>56635</v>
      </c>
      <c r="I185" s="42">
        <v>58184</v>
      </c>
      <c r="J185" s="45">
        <v>-1549</v>
      </c>
      <c r="K185" s="46">
        <v>-2.6622439158531599E-2</v>
      </c>
      <c r="M185" s="42">
        <v>1010021</v>
      </c>
      <c r="N185" s="42">
        <v>1064041</v>
      </c>
      <c r="O185" s="45">
        <v>-54020</v>
      </c>
      <c r="P185" s="46">
        <v>-5.0768720378256103E-2</v>
      </c>
    </row>
    <row r="186" spans="1:16" s="27" customFormat="1" ht="15.9" customHeight="1" x14ac:dyDescent="0.25">
      <c r="A186" s="35">
        <v>183</v>
      </c>
      <c r="B186" s="36" t="s">
        <v>175</v>
      </c>
      <c r="C186" s="37">
        <v>2521453.7999999998</v>
      </c>
      <c r="D186" s="37">
        <v>2493843.79</v>
      </c>
      <c r="E186" s="63">
        <v>27610.009999999798</v>
      </c>
      <c r="F186" s="64">
        <v>1.10712668173975E-2</v>
      </c>
      <c r="H186" s="42">
        <v>41258</v>
      </c>
      <c r="I186" s="42">
        <v>41464</v>
      </c>
      <c r="J186" s="45">
        <v>-206</v>
      </c>
      <c r="K186" s="46">
        <v>-4.9681651553154498E-3</v>
      </c>
      <c r="M186" s="42">
        <v>945604</v>
      </c>
      <c r="N186" s="42">
        <v>946199</v>
      </c>
      <c r="O186" s="45">
        <v>-595</v>
      </c>
      <c r="P186" s="46">
        <v>-6.2883177851593601E-4</v>
      </c>
    </row>
    <row r="187" spans="1:16" s="27" customFormat="1" ht="15.9" customHeight="1" x14ac:dyDescent="0.25">
      <c r="A187" s="35">
        <v>184</v>
      </c>
      <c r="B187" s="36" t="s">
        <v>423</v>
      </c>
      <c r="C187" s="37">
        <v>2394187.35</v>
      </c>
      <c r="D187" s="37">
        <v>2513289.77</v>
      </c>
      <c r="E187" s="38">
        <v>-119102.42</v>
      </c>
      <c r="F187" s="39">
        <v>-4.7389052158518102E-2</v>
      </c>
      <c r="H187" s="42">
        <v>43409</v>
      </c>
      <c r="I187" s="42">
        <v>44509</v>
      </c>
      <c r="J187" s="45">
        <v>-1100</v>
      </c>
      <c r="K187" s="46">
        <v>-2.4714102765732798E-2</v>
      </c>
      <c r="M187" s="42">
        <v>874625</v>
      </c>
      <c r="N187" s="42">
        <v>954725</v>
      </c>
      <c r="O187" s="45">
        <v>-80100</v>
      </c>
      <c r="P187" s="46">
        <v>-8.3898504805048596E-2</v>
      </c>
    </row>
    <row r="188" spans="1:16" s="27" customFormat="1" ht="15.9" customHeight="1" x14ac:dyDescent="0.25">
      <c r="A188" s="35">
        <v>185</v>
      </c>
      <c r="B188" s="36" t="s">
        <v>485</v>
      </c>
      <c r="C188" s="37">
        <v>2367953.7000000002</v>
      </c>
      <c r="D188" s="37">
        <v>2686818.71</v>
      </c>
      <c r="E188" s="38">
        <v>-318865.01</v>
      </c>
      <c r="F188" s="39">
        <v>-0.11867753072182501</v>
      </c>
      <c r="H188" s="42">
        <v>64459</v>
      </c>
      <c r="I188" s="42">
        <v>71146</v>
      </c>
      <c r="J188" s="45">
        <v>-6687</v>
      </c>
      <c r="K188" s="46">
        <v>-9.39898237427262E-2</v>
      </c>
      <c r="M188" s="42">
        <v>839110</v>
      </c>
      <c r="N188" s="42">
        <v>966186</v>
      </c>
      <c r="O188" s="45">
        <v>-127076</v>
      </c>
      <c r="P188" s="46">
        <v>-0.131523329876442</v>
      </c>
    </row>
    <row r="189" spans="1:16" s="27" customFormat="1" ht="15.9" customHeight="1" x14ac:dyDescent="0.25">
      <c r="A189" s="35">
        <v>186</v>
      </c>
      <c r="B189" s="36" t="s">
        <v>253</v>
      </c>
      <c r="C189" s="37">
        <v>2304597.33</v>
      </c>
      <c r="D189" s="37">
        <v>2502874.9300000002</v>
      </c>
      <c r="E189" s="38">
        <v>-198277.59999999899</v>
      </c>
      <c r="F189" s="39">
        <v>-7.9219939287976798E-2</v>
      </c>
      <c r="H189" s="40">
        <v>67848</v>
      </c>
      <c r="I189" s="40">
        <v>71948</v>
      </c>
      <c r="J189" s="41">
        <v>-4100</v>
      </c>
      <c r="K189" s="39">
        <v>-5.6985600711625103E-2</v>
      </c>
      <c r="M189" s="40">
        <v>903660</v>
      </c>
      <c r="N189" s="40">
        <v>989070</v>
      </c>
      <c r="O189" s="41">
        <v>-85410</v>
      </c>
      <c r="P189" s="39">
        <v>-8.6353847553762603E-2</v>
      </c>
    </row>
    <row r="190" spans="1:16" s="27" customFormat="1" ht="15.9" customHeight="1" x14ac:dyDescent="0.25">
      <c r="A190" s="35">
        <v>187</v>
      </c>
      <c r="B190" s="36" t="s">
        <v>259</v>
      </c>
      <c r="C190" s="37">
        <v>2288390.61</v>
      </c>
      <c r="D190" s="37">
        <v>2306969.6800000002</v>
      </c>
      <c r="E190" s="38">
        <v>-18579.0699999998</v>
      </c>
      <c r="F190" s="39">
        <v>-8.0534521806111606E-3</v>
      </c>
      <c r="H190" s="40">
        <v>44393</v>
      </c>
      <c r="I190" s="40">
        <v>44930</v>
      </c>
      <c r="J190" s="41">
        <v>-537</v>
      </c>
      <c r="K190" s="39">
        <v>-1.19519252170042E-2</v>
      </c>
      <c r="M190" s="40">
        <v>877371</v>
      </c>
      <c r="N190" s="40">
        <v>891071</v>
      </c>
      <c r="O190" s="41">
        <v>-13700</v>
      </c>
      <c r="P190" s="39">
        <v>-1.53747568936707E-2</v>
      </c>
    </row>
    <row r="191" spans="1:16" s="27" customFormat="1" ht="15.9" customHeight="1" x14ac:dyDescent="0.25">
      <c r="A191" s="35">
        <v>188</v>
      </c>
      <c r="B191" s="36" t="s">
        <v>431</v>
      </c>
      <c r="C191" s="37">
        <v>2272041.5499999998</v>
      </c>
      <c r="D191" s="37">
        <v>2301507.62</v>
      </c>
      <c r="E191" s="38">
        <v>-29466.069999998901</v>
      </c>
      <c r="F191" s="39">
        <v>-1.2802942620715199E-2</v>
      </c>
      <c r="H191" s="40">
        <v>74794</v>
      </c>
      <c r="I191" s="40">
        <v>79073</v>
      </c>
      <c r="J191" s="41">
        <v>-4279</v>
      </c>
      <c r="K191" s="39">
        <v>-5.4114552375652901E-2</v>
      </c>
      <c r="M191" s="40">
        <v>861156</v>
      </c>
      <c r="N191" s="40">
        <v>870573</v>
      </c>
      <c r="O191" s="41">
        <v>-9417</v>
      </c>
      <c r="P191" s="39">
        <v>-1.08170136220627E-2</v>
      </c>
    </row>
    <row r="192" spans="1:16" s="27" customFormat="1" ht="15.9" customHeight="1" x14ac:dyDescent="0.25">
      <c r="A192" s="35">
        <v>189</v>
      </c>
      <c r="B192" s="36" t="s">
        <v>215</v>
      </c>
      <c r="C192" s="37">
        <v>2048806.71</v>
      </c>
      <c r="D192" s="37">
        <v>2377510.3199999998</v>
      </c>
      <c r="E192" s="38">
        <v>-328703.61000000098</v>
      </c>
      <c r="F192" s="39">
        <v>-0.13825538725737299</v>
      </c>
      <c r="H192" s="42">
        <v>72525</v>
      </c>
      <c r="I192" s="42">
        <v>84935</v>
      </c>
      <c r="J192" s="45">
        <v>-12410</v>
      </c>
      <c r="K192" s="46">
        <v>-0.146111732501325</v>
      </c>
      <c r="M192" s="42">
        <v>770235</v>
      </c>
      <c r="N192" s="42">
        <v>894431</v>
      </c>
      <c r="O192" s="45">
        <v>-124196</v>
      </c>
      <c r="P192" s="46">
        <v>-0.13885475794108201</v>
      </c>
    </row>
    <row r="193" spans="1:16" s="27" customFormat="1" ht="15.9" customHeight="1" x14ac:dyDescent="0.25">
      <c r="A193" s="35">
        <v>190</v>
      </c>
      <c r="B193" s="36" t="s">
        <v>305</v>
      </c>
      <c r="C193" s="37">
        <v>2015836.88</v>
      </c>
      <c r="D193" s="37">
        <v>2184835.16</v>
      </c>
      <c r="E193" s="38">
        <v>-168998.28000000099</v>
      </c>
      <c r="F193" s="39">
        <v>-7.7350586027735202E-2</v>
      </c>
      <c r="H193" s="42">
        <v>48367</v>
      </c>
      <c r="I193" s="42">
        <v>50502</v>
      </c>
      <c r="J193" s="45">
        <v>-2135</v>
      </c>
      <c r="K193" s="46">
        <v>-4.2275553443428003E-2</v>
      </c>
      <c r="M193" s="42">
        <v>758271</v>
      </c>
      <c r="N193" s="42">
        <v>826372</v>
      </c>
      <c r="O193" s="45">
        <v>-68101</v>
      </c>
      <c r="P193" s="46">
        <v>-8.2409616976373806E-2</v>
      </c>
    </row>
    <row r="194" spans="1:16" s="27" customFormat="1" ht="15.9" customHeight="1" x14ac:dyDescent="0.25">
      <c r="A194" s="35">
        <v>191</v>
      </c>
      <c r="B194" s="36" t="s">
        <v>473</v>
      </c>
      <c r="C194" s="37">
        <v>1912866.33</v>
      </c>
      <c r="D194" s="37">
        <v>1877728.91</v>
      </c>
      <c r="E194" s="63">
        <v>35137.419999999896</v>
      </c>
      <c r="F194" s="64">
        <v>1.87127224877205E-2</v>
      </c>
      <c r="H194" s="42">
        <v>47584</v>
      </c>
      <c r="I194" s="42">
        <v>44870</v>
      </c>
      <c r="J194" s="43">
        <v>2714</v>
      </c>
      <c r="K194" s="44">
        <v>6.04858480053488E-2</v>
      </c>
      <c r="M194" s="42">
        <v>698302</v>
      </c>
      <c r="N194" s="42">
        <v>671658</v>
      </c>
      <c r="O194" s="43">
        <v>26644</v>
      </c>
      <c r="P194" s="44">
        <v>3.9668998210398702E-2</v>
      </c>
    </row>
    <row r="195" spans="1:16" s="27" customFormat="1" ht="15.9" customHeight="1" x14ac:dyDescent="0.25">
      <c r="A195" s="35">
        <v>192</v>
      </c>
      <c r="B195" s="36" t="s">
        <v>249</v>
      </c>
      <c r="C195" s="37">
        <v>1907561.18</v>
      </c>
      <c r="D195" s="37">
        <v>2045769.02</v>
      </c>
      <c r="E195" s="38">
        <v>-138207.84000000099</v>
      </c>
      <c r="F195" s="39">
        <v>-6.7557890773026194E-2</v>
      </c>
      <c r="H195" s="40">
        <v>37427</v>
      </c>
      <c r="I195" s="40">
        <v>40143</v>
      </c>
      <c r="J195" s="41">
        <v>-2716</v>
      </c>
      <c r="K195" s="39">
        <v>-6.7658122213088201E-2</v>
      </c>
      <c r="M195" s="40">
        <v>740925</v>
      </c>
      <c r="N195" s="40">
        <v>796813</v>
      </c>
      <c r="O195" s="41">
        <v>-55888</v>
      </c>
      <c r="P195" s="39">
        <v>-7.0139417906083398E-2</v>
      </c>
    </row>
    <row r="196" spans="1:16" s="27" customFormat="1" ht="15.9" customHeight="1" x14ac:dyDescent="0.25">
      <c r="A196" s="35">
        <v>193</v>
      </c>
      <c r="B196" s="36" t="s">
        <v>487</v>
      </c>
      <c r="C196" s="37">
        <v>1862622.12</v>
      </c>
      <c r="D196" s="37">
        <v>1852166.83</v>
      </c>
      <c r="E196" s="63">
        <v>10455.2899999986</v>
      </c>
      <c r="F196" s="64">
        <v>5.6448964697195401E-3</v>
      </c>
      <c r="H196" s="40">
        <v>27674</v>
      </c>
      <c r="I196" s="40">
        <v>27268</v>
      </c>
      <c r="J196" s="65">
        <v>406</v>
      </c>
      <c r="K196" s="64">
        <v>1.48892474695614E-2</v>
      </c>
      <c r="M196" s="40">
        <v>608477</v>
      </c>
      <c r="N196" s="40">
        <v>619553</v>
      </c>
      <c r="O196" s="41">
        <v>-11076</v>
      </c>
      <c r="P196" s="39">
        <v>-1.7877405161463199E-2</v>
      </c>
    </row>
    <row r="197" spans="1:16" s="27" customFormat="1" ht="15.9" customHeight="1" x14ac:dyDescent="0.25">
      <c r="A197" s="35">
        <v>194</v>
      </c>
      <c r="B197" s="36" t="s">
        <v>129</v>
      </c>
      <c r="C197" s="37">
        <v>1830694.3</v>
      </c>
      <c r="D197" s="37">
        <v>1946340.94</v>
      </c>
      <c r="E197" s="38">
        <v>-115646.64000000199</v>
      </c>
      <c r="F197" s="39">
        <v>-5.9417462595223097E-2</v>
      </c>
      <c r="H197" s="42">
        <v>28356</v>
      </c>
      <c r="I197" s="42">
        <v>29037</v>
      </c>
      <c r="J197" s="45">
        <v>-681</v>
      </c>
      <c r="K197" s="46">
        <v>-2.3452836036780701E-2</v>
      </c>
      <c r="M197" s="42">
        <v>676688</v>
      </c>
      <c r="N197" s="42">
        <v>724005</v>
      </c>
      <c r="O197" s="45">
        <v>-47317</v>
      </c>
      <c r="P197" s="46">
        <v>-6.5354521032313304E-2</v>
      </c>
    </row>
    <row r="198" spans="1:16" s="27" customFormat="1" ht="15.9" customHeight="1" x14ac:dyDescent="0.25">
      <c r="A198" s="35">
        <v>195</v>
      </c>
      <c r="B198" s="36" t="s">
        <v>407</v>
      </c>
      <c r="C198" s="37">
        <v>1817823.75</v>
      </c>
      <c r="D198" s="37">
        <v>1893263.21</v>
      </c>
      <c r="E198" s="38">
        <v>-75439.460000000705</v>
      </c>
      <c r="F198" s="39">
        <v>-3.9846260996113998E-2</v>
      </c>
      <c r="H198" s="42">
        <v>34883</v>
      </c>
      <c r="I198" s="42">
        <v>36184</v>
      </c>
      <c r="J198" s="45">
        <v>-1301</v>
      </c>
      <c r="K198" s="46">
        <v>-3.59551182843246E-2</v>
      </c>
      <c r="M198" s="42">
        <v>715472</v>
      </c>
      <c r="N198" s="42">
        <v>751358</v>
      </c>
      <c r="O198" s="45">
        <v>-35886</v>
      </c>
      <c r="P198" s="46">
        <v>-4.7761519808134097E-2</v>
      </c>
    </row>
    <row r="199" spans="1:16" s="27" customFormat="1" ht="15.9" customHeight="1" x14ac:dyDescent="0.25">
      <c r="A199" s="35">
        <v>196</v>
      </c>
      <c r="B199" s="36" t="s">
        <v>333</v>
      </c>
      <c r="C199" s="37">
        <v>1799670.35</v>
      </c>
      <c r="D199" s="37">
        <v>2018693.67</v>
      </c>
      <c r="E199" s="38">
        <v>-219023.320000001</v>
      </c>
      <c r="F199" s="39">
        <v>-0.108497551290187</v>
      </c>
      <c r="H199" s="42">
        <v>25082</v>
      </c>
      <c r="I199" s="42">
        <v>28610</v>
      </c>
      <c r="J199" s="45">
        <v>-3528</v>
      </c>
      <c r="K199" s="46">
        <v>-0.123313526738902</v>
      </c>
      <c r="M199" s="42">
        <v>669002</v>
      </c>
      <c r="N199" s="42">
        <v>761337</v>
      </c>
      <c r="O199" s="45">
        <v>-92335</v>
      </c>
      <c r="P199" s="46">
        <v>-0.12128006388760799</v>
      </c>
    </row>
    <row r="200" spans="1:16" s="27" customFormat="1" ht="15.9" customHeight="1" x14ac:dyDescent="0.25">
      <c r="A200" s="35">
        <v>197</v>
      </c>
      <c r="B200" s="36" t="s">
        <v>443</v>
      </c>
      <c r="C200" s="37">
        <v>1770868.79</v>
      </c>
      <c r="D200" s="37">
        <v>1656549.02</v>
      </c>
      <c r="E200" s="63">
        <v>114319.77</v>
      </c>
      <c r="F200" s="64">
        <v>6.9010798122956005E-2</v>
      </c>
      <c r="H200" s="40">
        <v>40643</v>
      </c>
      <c r="I200" s="40">
        <v>31946</v>
      </c>
      <c r="J200" s="65">
        <v>8697</v>
      </c>
      <c r="K200" s="64">
        <v>0.27224065610718101</v>
      </c>
      <c r="M200" s="40">
        <v>570187</v>
      </c>
      <c r="N200" s="40">
        <v>545210</v>
      </c>
      <c r="O200" s="65">
        <v>24977</v>
      </c>
      <c r="P200" s="64">
        <v>4.5811705581335599E-2</v>
      </c>
    </row>
    <row r="201" spans="1:16" s="27" customFormat="1" ht="15.9" customHeight="1" x14ac:dyDescent="0.25">
      <c r="A201" s="35">
        <v>198</v>
      </c>
      <c r="B201" s="36" t="s">
        <v>459</v>
      </c>
      <c r="C201" s="37">
        <v>1751808.07</v>
      </c>
      <c r="D201" s="37">
        <v>1630216.59</v>
      </c>
      <c r="E201" s="63">
        <v>121591.47999999901</v>
      </c>
      <c r="F201" s="64">
        <v>7.4586089201802694E-2</v>
      </c>
      <c r="H201" s="40">
        <v>56183</v>
      </c>
      <c r="I201" s="40">
        <v>52039</v>
      </c>
      <c r="J201" s="65">
        <v>4144</v>
      </c>
      <c r="K201" s="64">
        <v>7.9632583254866496E-2</v>
      </c>
      <c r="M201" s="40">
        <v>646378</v>
      </c>
      <c r="N201" s="40">
        <v>608129</v>
      </c>
      <c r="O201" s="65">
        <v>38249</v>
      </c>
      <c r="P201" s="64">
        <v>6.2896194721843601E-2</v>
      </c>
    </row>
    <row r="202" spans="1:16" s="27" customFormat="1" ht="15.9" customHeight="1" x14ac:dyDescent="0.25">
      <c r="A202" s="35">
        <v>199</v>
      </c>
      <c r="B202" s="36" t="s">
        <v>185</v>
      </c>
      <c r="C202" s="37">
        <v>1739721.76</v>
      </c>
      <c r="D202" s="37">
        <v>1972902.96</v>
      </c>
      <c r="E202" s="38">
        <v>-233181.19999999899</v>
      </c>
      <c r="F202" s="39">
        <v>-0.11819192566876099</v>
      </c>
      <c r="H202" s="40">
        <v>97255</v>
      </c>
      <c r="I202" s="40">
        <v>105477</v>
      </c>
      <c r="J202" s="41">
        <v>-8222</v>
      </c>
      <c r="K202" s="39">
        <v>-7.7950643268200698E-2</v>
      </c>
      <c r="M202" s="40">
        <v>711201</v>
      </c>
      <c r="N202" s="40">
        <v>826434</v>
      </c>
      <c r="O202" s="41">
        <v>-115233</v>
      </c>
      <c r="P202" s="39">
        <v>-0.13943400198927</v>
      </c>
    </row>
    <row r="203" spans="1:16" s="27" customFormat="1" ht="15.9" customHeight="1" x14ac:dyDescent="0.25">
      <c r="A203" s="35">
        <v>200</v>
      </c>
      <c r="B203" s="36" t="s">
        <v>331</v>
      </c>
      <c r="C203" s="37">
        <v>1736897.43</v>
      </c>
      <c r="D203" s="37">
        <v>1837392.63</v>
      </c>
      <c r="E203" s="38">
        <v>-100495.2</v>
      </c>
      <c r="F203" s="39">
        <v>-5.4694461248601202E-2</v>
      </c>
      <c r="H203" s="40">
        <v>25695</v>
      </c>
      <c r="I203" s="40">
        <v>25819</v>
      </c>
      <c r="J203" s="41">
        <v>-124</v>
      </c>
      <c r="K203" s="39">
        <v>-4.8026647042875396E-3</v>
      </c>
      <c r="M203" s="40">
        <v>692544</v>
      </c>
      <c r="N203" s="40">
        <v>722802</v>
      </c>
      <c r="O203" s="41">
        <v>-30258</v>
      </c>
      <c r="P203" s="39">
        <v>-4.1862086712543697E-2</v>
      </c>
    </row>
    <row r="204" spans="1:16" s="27" customFormat="1" ht="15.9" customHeight="1" x14ac:dyDescent="0.25">
      <c r="A204" s="35">
        <v>201</v>
      </c>
      <c r="B204" s="36" t="s">
        <v>153</v>
      </c>
      <c r="C204" s="37">
        <v>1670592.1</v>
      </c>
      <c r="D204" s="37">
        <v>1843894.79</v>
      </c>
      <c r="E204" s="38">
        <v>-173302.69</v>
      </c>
      <c r="F204" s="39">
        <v>-9.3987298483553902E-2</v>
      </c>
      <c r="H204" s="42">
        <v>28568</v>
      </c>
      <c r="I204" s="42">
        <v>31504</v>
      </c>
      <c r="J204" s="45">
        <v>-2936</v>
      </c>
      <c r="K204" s="46">
        <v>-9.3194514982224502E-2</v>
      </c>
      <c r="M204" s="42">
        <v>671785</v>
      </c>
      <c r="N204" s="42">
        <v>745448</v>
      </c>
      <c r="O204" s="45">
        <v>-73663</v>
      </c>
      <c r="P204" s="46">
        <v>-9.8817087174424001E-2</v>
      </c>
    </row>
    <row r="205" spans="1:16" s="27" customFormat="1" ht="15.9" customHeight="1" x14ac:dyDescent="0.25">
      <c r="A205" s="35">
        <v>202</v>
      </c>
      <c r="B205" s="36" t="s">
        <v>283</v>
      </c>
      <c r="C205" s="37">
        <v>1602399.77</v>
      </c>
      <c r="D205" s="37">
        <v>1564988.35</v>
      </c>
      <c r="E205" s="63">
        <v>37411.420000000398</v>
      </c>
      <c r="F205" s="64">
        <v>2.39052386556107E-2</v>
      </c>
      <c r="H205" s="40">
        <v>55529</v>
      </c>
      <c r="I205" s="40">
        <v>51937</v>
      </c>
      <c r="J205" s="65">
        <v>3592</v>
      </c>
      <c r="K205" s="64">
        <v>6.9160713941891105E-2</v>
      </c>
      <c r="M205" s="40">
        <v>599907</v>
      </c>
      <c r="N205" s="40">
        <v>595021</v>
      </c>
      <c r="O205" s="65">
        <v>4886</v>
      </c>
      <c r="P205" s="64">
        <v>8.2114748891215592E-3</v>
      </c>
    </row>
    <row r="206" spans="1:16" s="27" customFormat="1" ht="15.9" customHeight="1" x14ac:dyDescent="0.25">
      <c r="A206" s="35">
        <v>203</v>
      </c>
      <c r="B206" s="36" t="s">
        <v>491</v>
      </c>
      <c r="C206" s="37">
        <v>1534678.28</v>
      </c>
      <c r="D206" s="37">
        <v>1688751.5</v>
      </c>
      <c r="E206" s="38">
        <v>-154073.22000000099</v>
      </c>
      <c r="F206" s="39">
        <v>-9.1234986319775696E-2</v>
      </c>
      <c r="H206" s="40">
        <v>32953</v>
      </c>
      <c r="I206" s="40">
        <v>35040</v>
      </c>
      <c r="J206" s="41">
        <v>-2087</v>
      </c>
      <c r="K206" s="39">
        <v>-5.9560502283104999E-2</v>
      </c>
      <c r="M206" s="40">
        <v>552270</v>
      </c>
      <c r="N206" s="40">
        <v>600622</v>
      </c>
      <c r="O206" s="41">
        <v>-48352</v>
      </c>
      <c r="P206" s="39">
        <v>-8.0503211670568203E-2</v>
      </c>
    </row>
    <row r="207" spans="1:16" s="27" customFormat="1" ht="15.9" customHeight="1" x14ac:dyDescent="0.25">
      <c r="A207" s="35">
        <v>204</v>
      </c>
      <c r="B207" s="36" t="s">
        <v>435</v>
      </c>
      <c r="C207" s="37">
        <v>1532680.17</v>
      </c>
      <c r="D207" s="37">
        <v>1537222.76</v>
      </c>
      <c r="E207" s="38">
        <v>-4542.5899999993899</v>
      </c>
      <c r="F207" s="39">
        <v>-2.9550629344047598E-3</v>
      </c>
      <c r="H207" s="42">
        <v>55036</v>
      </c>
      <c r="I207" s="42">
        <v>54370</v>
      </c>
      <c r="J207" s="43">
        <v>666</v>
      </c>
      <c r="K207" s="44">
        <v>1.2249402243884501E-2</v>
      </c>
      <c r="M207" s="42">
        <v>581149</v>
      </c>
      <c r="N207" s="42">
        <v>576366</v>
      </c>
      <c r="O207" s="43">
        <v>4783</v>
      </c>
      <c r="P207" s="44">
        <v>8.2985464097465895E-3</v>
      </c>
    </row>
    <row r="208" spans="1:16" s="27" customFormat="1" ht="15.9" customHeight="1" x14ac:dyDescent="0.25">
      <c r="A208" s="35">
        <v>205</v>
      </c>
      <c r="B208" s="36" t="s">
        <v>201</v>
      </c>
      <c r="C208" s="37">
        <v>1450433.28</v>
      </c>
      <c r="D208" s="37">
        <v>1396804.41</v>
      </c>
      <c r="E208" s="63">
        <v>53628.869999999697</v>
      </c>
      <c r="F208" s="64">
        <v>3.8393972424528397E-2</v>
      </c>
      <c r="H208" s="40">
        <v>31994</v>
      </c>
      <c r="I208" s="40">
        <v>30629</v>
      </c>
      <c r="J208" s="65">
        <v>1365</v>
      </c>
      <c r="K208" s="64">
        <v>4.4565607757354103E-2</v>
      </c>
      <c r="M208" s="40">
        <v>441960</v>
      </c>
      <c r="N208" s="40">
        <v>428299</v>
      </c>
      <c r="O208" s="65">
        <v>13661</v>
      </c>
      <c r="P208" s="64">
        <v>3.1895941853705E-2</v>
      </c>
    </row>
    <row r="209" spans="1:16" s="27" customFormat="1" ht="15.9" customHeight="1" x14ac:dyDescent="0.25">
      <c r="A209" s="35">
        <v>206</v>
      </c>
      <c r="B209" s="36" t="s">
        <v>161</v>
      </c>
      <c r="C209" s="37">
        <v>1430120.04</v>
      </c>
      <c r="D209" s="37">
        <v>1458405.57</v>
      </c>
      <c r="E209" s="38">
        <v>-28285.529999999599</v>
      </c>
      <c r="F209" s="39">
        <v>-1.93948313019674E-2</v>
      </c>
      <c r="H209" s="42">
        <v>32450</v>
      </c>
      <c r="I209" s="42">
        <v>32813</v>
      </c>
      <c r="J209" s="45">
        <v>-363</v>
      </c>
      <c r="K209" s="46">
        <v>-1.10626885685551E-2</v>
      </c>
      <c r="M209" s="42">
        <v>511220</v>
      </c>
      <c r="N209" s="42">
        <v>529441</v>
      </c>
      <c r="O209" s="45">
        <v>-18221</v>
      </c>
      <c r="P209" s="46">
        <v>-3.4415543941628997E-2</v>
      </c>
    </row>
    <row r="210" spans="1:16" s="27" customFormat="1" ht="15.9" customHeight="1" x14ac:dyDescent="0.25">
      <c r="A210" s="35">
        <v>207</v>
      </c>
      <c r="B210" s="36" t="s">
        <v>369</v>
      </c>
      <c r="C210" s="37">
        <v>1244325.3799999999</v>
      </c>
      <c r="D210" s="37">
        <v>1319275.8700000001</v>
      </c>
      <c r="E210" s="38">
        <v>-74950.490000000704</v>
      </c>
      <c r="F210" s="39">
        <v>-5.68118402711335E-2</v>
      </c>
      <c r="H210" s="42">
        <v>29770</v>
      </c>
      <c r="I210" s="42">
        <v>31374</v>
      </c>
      <c r="J210" s="45">
        <v>-1604</v>
      </c>
      <c r="K210" s="46">
        <v>-5.11251354624849E-2</v>
      </c>
      <c r="M210" s="42">
        <v>484217</v>
      </c>
      <c r="N210" s="42">
        <v>523256</v>
      </c>
      <c r="O210" s="45">
        <v>-39039</v>
      </c>
      <c r="P210" s="46">
        <v>-7.4607840139434597E-2</v>
      </c>
    </row>
    <row r="211" spans="1:16" s="27" customFormat="1" ht="15.9" customHeight="1" x14ac:dyDescent="0.25">
      <c r="A211" s="35">
        <v>208</v>
      </c>
      <c r="B211" s="36" t="s">
        <v>181</v>
      </c>
      <c r="C211" s="37">
        <v>1192956.47</v>
      </c>
      <c r="D211" s="37">
        <v>1249074.57</v>
      </c>
      <c r="E211" s="38">
        <v>-56118.100000000297</v>
      </c>
      <c r="F211" s="39">
        <v>-4.4927741984211803E-2</v>
      </c>
      <c r="H211" s="40">
        <v>32569</v>
      </c>
      <c r="I211" s="40">
        <v>34015</v>
      </c>
      <c r="J211" s="41">
        <v>-1446</v>
      </c>
      <c r="K211" s="39">
        <v>-4.2510657063060397E-2</v>
      </c>
      <c r="M211" s="40">
        <v>452538</v>
      </c>
      <c r="N211" s="40">
        <v>479712</v>
      </c>
      <c r="O211" s="41">
        <v>-27174</v>
      </c>
      <c r="P211" s="39">
        <v>-5.6646487892735603E-2</v>
      </c>
    </row>
    <row r="212" spans="1:16" s="27" customFormat="1" ht="15.9" customHeight="1" x14ac:dyDescent="0.25">
      <c r="A212" s="35">
        <v>209</v>
      </c>
      <c r="B212" s="36" t="s">
        <v>365</v>
      </c>
      <c r="C212" s="37">
        <v>1191811.5</v>
      </c>
      <c r="D212" s="37">
        <v>1205310.3700000001</v>
      </c>
      <c r="E212" s="38">
        <v>-13498.8699999992</v>
      </c>
      <c r="F212" s="39">
        <v>-1.11994971054627E-2</v>
      </c>
      <c r="H212" s="42">
        <v>28442</v>
      </c>
      <c r="I212" s="42">
        <v>28404</v>
      </c>
      <c r="J212" s="43">
        <v>38</v>
      </c>
      <c r="K212" s="44">
        <v>1.33783974088157E-3</v>
      </c>
      <c r="M212" s="42">
        <v>465630</v>
      </c>
      <c r="N212" s="42">
        <v>476064</v>
      </c>
      <c r="O212" s="45">
        <v>-10434</v>
      </c>
      <c r="P212" s="46">
        <v>-2.19172212139544E-2</v>
      </c>
    </row>
    <row r="213" spans="1:16" s="27" customFormat="1" ht="15.9" customHeight="1" x14ac:dyDescent="0.25">
      <c r="A213" s="35">
        <v>210</v>
      </c>
      <c r="B213" s="36" t="s">
        <v>413</v>
      </c>
      <c r="C213" s="37">
        <v>1174017.72</v>
      </c>
      <c r="D213" s="37">
        <v>1365968.35</v>
      </c>
      <c r="E213" s="38">
        <v>-191950.63</v>
      </c>
      <c r="F213" s="39">
        <v>-0.14052348284643601</v>
      </c>
      <c r="H213" s="40">
        <v>18625</v>
      </c>
      <c r="I213" s="40">
        <v>21162</v>
      </c>
      <c r="J213" s="41">
        <v>-2537</v>
      </c>
      <c r="K213" s="39">
        <v>-0.11988469898875299</v>
      </c>
      <c r="M213" s="40">
        <v>442624</v>
      </c>
      <c r="N213" s="40">
        <v>524815</v>
      </c>
      <c r="O213" s="41">
        <v>-82191</v>
      </c>
      <c r="P213" s="39">
        <v>-0.15660947190914901</v>
      </c>
    </row>
    <row r="214" spans="1:16" s="27" customFormat="1" ht="15.9" customHeight="1" x14ac:dyDescent="0.25">
      <c r="A214" s="35">
        <v>211</v>
      </c>
      <c r="B214" s="36" t="s">
        <v>271</v>
      </c>
      <c r="C214" s="37">
        <v>1151125.96</v>
      </c>
      <c r="D214" s="37">
        <v>1229722.83</v>
      </c>
      <c r="E214" s="38">
        <v>-78596.869999999893</v>
      </c>
      <c r="F214" s="39">
        <v>-6.3914296850128297E-2</v>
      </c>
      <c r="H214" s="40">
        <v>32867</v>
      </c>
      <c r="I214" s="40">
        <v>33597</v>
      </c>
      <c r="J214" s="41">
        <v>-730</v>
      </c>
      <c r="K214" s="39">
        <v>-2.17281304878412E-2</v>
      </c>
      <c r="M214" s="40">
        <v>440847</v>
      </c>
      <c r="N214" s="40">
        <v>482138</v>
      </c>
      <c r="O214" s="41">
        <v>-41291</v>
      </c>
      <c r="P214" s="39">
        <v>-8.5641455350957602E-2</v>
      </c>
    </row>
    <row r="215" spans="1:16" s="27" customFormat="1" ht="15.9" customHeight="1" x14ac:dyDescent="0.25">
      <c r="A215" s="35">
        <v>212</v>
      </c>
      <c r="B215" s="36" t="s">
        <v>217</v>
      </c>
      <c r="C215" s="37">
        <v>1097054.02</v>
      </c>
      <c r="D215" s="37">
        <v>1078734.31</v>
      </c>
      <c r="E215" s="63">
        <v>18319.709999999701</v>
      </c>
      <c r="F215" s="64">
        <v>1.6982596947342599E-2</v>
      </c>
      <c r="H215" s="40">
        <v>29257</v>
      </c>
      <c r="I215" s="40">
        <v>29976</v>
      </c>
      <c r="J215" s="41">
        <v>-719</v>
      </c>
      <c r="K215" s="39">
        <v>-2.39858553509474E-2</v>
      </c>
      <c r="M215" s="40">
        <v>423087</v>
      </c>
      <c r="N215" s="40">
        <v>428633</v>
      </c>
      <c r="O215" s="41">
        <v>-5546</v>
      </c>
      <c r="P215" s="39">
        <v>-1.2938807791280701E-2</v>
      </c>
    </row>
    <row r="216" spans="1:16" s="27" customFormat="1" ht="15.9" customHeight="1" x14ac:dyDescent="0.25">
      <c r="A216" s="35">
        <v>213</v>
      </c>
      <c r="B216" s="36" t="s">
        <v>361</v>
      </c>
      <c r="C216" s="37">
        <v>1085523.8700000001</v>
      </c>
      <c r="D216" s="37">
        <v>1163668.6200000001</v>
      </c>
      <c r="E216" s="38">
        <v>-78144.75</v>
      </c>
      <c r="F216" s="39">
        <v>-6.7153783007399506E-2</v>
      </c>
      <c r="H216" s="40">
        <v>17616</v>
      </c>
      <c r="I216" s="40">
        <v>18067</v>
      </c>
      <c r="J216" s="41">
        <v>-451</v>
      </c>
      <c r="K216" s="39">
        <v>-2.4962639065699899E-2</v>
      </c>
      <c r="M216" s="40">
        <v>412941</v>
      </c>
      <c r="N216" s="40">
        <v>445307</v>
      </c>
      <c r="O216" s="41">
        <v>-32366</v>
      </c>
      <c r="P216" s="39">
        <v>-7.2682441551558799E-2</v>
      </c>
    </row>
    <row r="217" spans="1:16" s="27" customFormat="1" ht="15.9" customHeight="1" x14ac:dyDescent="0.25">
      <c r="A217" s="35">
        <v>214</v>
      </c>
      <c r="B217" s="36" t="s">
        <v>355</v>
      </c>
      <c r="C217" s="37">
        <v>1042398.62</v>
      </c>
      <c r="D217" s="37">
        <v>1132637</v>
      </c>
      <c r="E217" s="38">
        <v>-90238.380000000703</v>
      </c>
      <c r="F217" s="39">
        <v>-7.9671050830937604E-2</v>
      </c>
      <c r="H217" s="40">
        <v>26604</v>
      </c>
      <c r="I217" s="40">
        <v>27924</v>
      </c>
      <c r="J217" s="41">
        <v>-1320</v>
      </c>
      <c r="K217" s="39">
        <v>-4.7271164589600401E-2</v>
      </c>
      <c r="M217" s="40">
        <v>421463</v>
      </c>
      <c r="N217" s="40">
        <v>461447</v>
      </c>
      <c r="O217" s="41">
        <v>-39984</v>
      </c>
      <c r="P217" s="39">
        <v>-8.6649170977382006E-2</v>
      </c>
    </row>
    <row r="218" spans="1:16" s="27" customFormat="1" ht="15.9" customHeight="1" x14ac:dyDescent="0.25">
      <c r="A218" s="35">
        <v>215</v>
      </c>
      <c r="B218" s="36" t="s">
        <v>193</v>
      </c>
      <c r="C218" s="37">
        <v>1032178.28</v>
      </c>
      <c r="D218" s="37">
        <v>1064890.24</v>
      </c>
      <c r="E218" s="38">
        <v>-32711.959999999599</v>
      </c>
      <c r="F218" s="39">
        <v>-3.0718621291899201E-2</v>
      </c>
      <c r="H218" s="40">
        <v>8737</v>
      </c>
      <c r="I218" s="40">
        <v>9028</v>
      </c>
      <c r="J218" s="41">
        <v>-291</v>
      </c>
      <c r="K218" s="39">
        <v>-3.2233052724856E-2</v>
      </c>
      <c r="M218" s="40">
        <v>348549</v>
      </c>
      <c r="N218" s="40">
        <v>359940</v>
      </c>
      <c r="O218" s="41">
        <v>-11391</v>
      </c>
      <c r="P218" s="39">
        <v>-3.1646941156859502E-2</v>
      </c>
    </row>
    <row r="219" spans="1:16" s="27" customFormat="1" ht="15.9" customHeight="1" x14ac:dyDescent="0.25">
      <c r="A219" s="35">
        <v>216</v>
      </c>
      <c r="B219" s="36" t="s">
        <v>337</v>
      </c>
      <c r="C219" s="37">
        <v>1006946.57</v>
      </c>
      <c r="D219" s="37">
        <v>1041628.88</v>
      </c>
      <c r="E219" s="38">
        <v>-34682.3100000001</v>
      </c>
      <c r="F219" s="39">
        <v>-3.3296225427236703E-2</v>
      </c>
      <c r="H219" s="42">
        <v>18840</v>
      </c>
      <c r="I219" s="42">
        <v>19307</v>
      </c>
      <c r="J219" s="45">
        <v>-467</v>
      </c>
      <c r="K219" s="46">
        <v>-2.4188118299062498E-2</v>
      </c>
      <c r="M219" s="42">
        <v>389816</v>
      </c>
      <c r="N219" s="42">
        <v>406981</v>
      </c>
      <c r="O219" s="45">
        <v>-17165</v>
      </c>
      <c r="P219" s="46">
        <v>-4.21764160980488E-2</v>
      </c>
    </row>
    <row r="220" spans="1:16" s="27" customFormat="1" ht="15.9" customHeight="1" x14ac:dyDescent="0.25">
      <c r="A220" s="35">
        <v>217</v>
      </c>
      <c r="B220" s="36" t="s">
        <v>189</v>
      </c>
      <c r="C220" s="37">
        <v>969537.94</v>
      </c>
      <c r="D220" s="37">
        <v>1005994.48</v>
      </c>
      <c r="E220" s="38">
        <v>-36456.540000000299</v>
      </c>
      <c r="F220" s="39">
        <v>-3.6239304215665499E-2</v>
      </c>
      <c r="H220" s="40">
        <v>42516</v>
      </c>
      <c r="I220" s="40">
        <v>44998</v>
      </c>
      <c r="J220" s="41">
        <v>-2482</v>
      </c>
      <c r="K220" s="39">
        <v>-5.5158007022534303E-2</v>
      </c>
      <c r="M220" s="40">
        <v>418684</v>
      </c>
      <c r="N220" s="40">
        <v>446899</v>
      </c>
      <c r="O220" s="41">
        <v>-28215</v>
      </c>
      <c r="P220" s="39">
        <v>-6.3135070787806599E-2</v>
      </c>
    </row>
    <row r="221" spans="1:16" s="27" customFormat="1" ht="15.9" customHeight="1" x14ac:dyDescent="0.25">
      <c r="A221" s="35">
        <v>218</v>
      </c>
      <c r="B221" s="36" t="s">
        <v>197</v>
      </c>
      <c r="C221" s="37">
        <v>961489.63</v>
      </c>
      <c r="D221" s="37">
        <v>977767.74</v>
      </c>
      <c r="E221" s="38">
        <v>-16278.11</v>
      </c>
      <c r="F221" s="39">
        <v>-1.6648237954751899E-2</v>
      </c>
      <c r="H221" s="40">
        <v>36371</v>
      </c>
      <c r="I221" s="40">
        <v>37702</v>
      </c>
      <c r="J221" s="41">
        <v>-1331</v>
      </c>
      <c r="K221" s="39">
        <v>-3.5303166940745798E-2</v>
      </c>
      <c r="M221" s="40">
        <v>370554</v>
      </c>
      <c r="N221" s="40">
        <v>384443</v>
      </c>
      <c r="O221" s="41">
        <v>-13889</v>
      </c>
      <c r="P221" s="39">
        <v>-3.6127592386907798E-2</v>
      </c>
    </row>
    <row r="222" spans="1:16" s="27" customFormat="1" ht="15.9" customHeight="1" x14ac:dyDescent="0.25">
      <c r="A222" s="35">
        <v>219</v>
      </c>
      <c r="B222" s="36" t="s">
        <v>159</v>
      </c>
      <c r="C222" s="37">
        <v>946196.47</v>
      </c>
      <c r="D222" s="37">
        <v>992622.37</v>
      </c>
      <c r="E222" s="38">
        <v>-46425.899999999798</v>
      </c>
      <c r="F222" s="39">
        <v>-4.6770958828985298E-2</v>
      </c>
      <c r="H222" s="40">
        <v>57757</v>
      </c>
      <c r="I222" s="40">
        <v>60653</v>
      </c>
      <c r="J222" s="41">
        <v>-2896</v>
      </c>
      <c r="K222" s="39">
        <v>-4.7747019933061803E-2</v>
      </c>
      <c r="M222" s="40">
        <v>386396</v>
      </c>
      <c r="N222" s="40">
        <v>409458</v>
      </c>
      <c r="O222" s="41">
        <v>-23062</v>
      </c>
      <c r="P222" s="39">
        <v>-5.6323237059722898E-2</v>
      </c>
    </row>
    <row r="223" spans="1:16" s="27" customFormat="1" ht="15.9" customHeight="1" x14ac:dyDescent="0.25">
      <c r="A223" s="35">
        <v>220</v>
      </c>
      <c r="B223" s="36" t="s">
        <v>231</v>
      </c>
      <c r="C223" s="37">
        <v>929687.04000000004</v>
      </c>
      <c r="D223" s="37">
        <v>946821.05</v>
      </c>
      <c r="E223" s="38">
        <v>-17134.010000000399</v>
      </c>
      <c r="F223" s="39">
        <v>-1.80963551665865E-2</v>
      </c>
      <c r="H223" s="40">
        <v>19223</v>
      </c>
      <c r="I223" s="40">
        <v>19396</v>
      </c>
      <c r="J223" s="41">
        <v>-173</v>
      </c>
      <c r="K223" s="39">
        <v>-8.9193648174881405E-3</v>
      </c>
      <c r="M223" s="40">
        <v>380626</v>
      </c>
      <c r="N223" s="40">
        <v>405198</v>
      </c>
      <c r="O223" s="41">
        <v>-24572</v>
      </c>
      <c r="P223" s="39">
        <v>-6.0641957758922803E-2</v>
      </c>
    </row>
    <row r="224" spans="1:16" s="27" customFormat="1" ht="15.9" customHeight="1" x14ac:dyDescent="0.25">
      <c r="A224" s="35">
        <v>221</v>
      </c>
      <c r="B224" s="36" t="s">
        <v>163</v>
      </c>
      <c r="C224" s="37">
        <v>898552.67</v>
      </c>
      <c r="D224" s="37">
        <v>898647.89</v>
      </c>
      <c r="E224" s="38">
        <v>-95.219999999855702</v>
      </c>
      <c r="F224" s="39">
        <v>-1.05959187196061E-4</v>
      </c>
      <c r="H224" s="40">
        <v>21354</v>
      </c>
      <c r="I224" s="40">
        <v>21499</v>
      </c>
      <c r="J224" s="41">
        <v>-145</v>
      </c>
      <c r="K224" s="39">
        <v>-6.7444997441741504E-3</v>
      </c>
      <c r="M224" s="40">
        <v>306210</v>
      </c>
      <c r="N224" s="40">
        <v>318270</v>
      </c>
      <c r="O224" s="41">
        <v>-12060</v>
      </c>
      <c r="P224" s="39">
        <v>-3.7892355547176897E-2</v>
      </c>
    </row>
    <row r="225" spans="1:16" s="27" customFormat="1" ht="15.9" customHeight="1" x14ac:dyDescent="0.25">
      <c r="A225" s="35">
        <v>222</v>
      </c>
      <c r="B225" s="36" t="s">
        <v>137</v>
      </c>
      <c r="C225" s="37">
        <v>880955.63</v>
      </c>
      <c r="D225" s="37">
        <v>971938.31</v>
      </c>
      <c r="E225" s="38">
        <v>-90982.679999999498</v>
      </c>
      <c r="F225" s="39">
        <v>-9.3609521369725099E-2</v>
      </c>
      <c r="H225" s="40">
        <v>29130</v>
      </c>
      <c r="I225" s="40">
        <v>32213</v>
      </c>
      <c r="J225" s="41">
        <v>-3083</v>
      </c>
      <c r="K225" s="39">
        <v>-9.5706702263061494E-2</v>
      </c>
      <c r="M225" s="40">
        <v>333022</v>
      </c>
      <c r="N225" s="40">
        <v>373747</v>
      </c>
      <c r="O225" s="41">
        <v>-40725</v>
      </c>
      <c r="P225" s="39">
        <v>-0.108964085330451</v>
      </c>
    </row>
    <row r="226" spans="1:16" s="27" customFormat="1" ht="15.9" customHeight="1" x14ac:dyDescent="0.25">
      <c r="A226" s="35">
        <v>223</v>
      </c>
      <c r="B226" s="36" t="s">
        <v>493</v>
      </c>
      <c r="C226" s="37">
        <v>805937.05</v>
      </c>
      <c r="D226" s="37">
        <v>700425.69</v>
      </c>
      <c r="E226" s="63">
        <v>105511.36</v>
      </c>
      <c r="F226" s="64">
        <v>0.15063890646272499</v>
      </c>
      <c r="H226" s="40">
        <v>27126</v>
      </c>
      <c r="I226" s="40">
        <v>25317</v>
      </c>
      <c r="J226" s="65">
        <v>1809</v>
      </c>
      <c r="K226" s="64">
        <v>7.1453963739779594E-2</v>
      </c>
      <c r="M226" s="40">
        <v>290418</v>
      </c>
      <c r="N226" s="40">
        <v>252245</v>
      </c>
      <c r="O226" s="65">
        <v>38173</v>
      </c>
      <c r="P226" s="64">
        <v>0.151333029396024</v>
      </c>
    </row>
    <row r="227" spans="1:16" s="27" customFormat="1" ht="15.9" customHeight="1" x14ac:dyDescent="0.25">
      <c r="A227" s="35">
        <v>224</v>
      </c>
      <c r="B227" s="36" t="s">
        <v>205</v>
      </c>
      <c r="C227" s="37">
        <v>742618.69</v>
      </c>
      <c r="D227" s="37">
        <v>780443.7</v>
      </c>
      <c r="E227" s="38">
        <v>-37825.010000000198</v>
      </c>
      <c r="F227" s="39">
        <v>-4.8466032847725299E-2</v>
      </c>
      <c r="H227" s="40">
        <v>15260</v>
      </c>
      <c r="I227" s="40">
        <v>15570</v>
      </c>
      <c r="J227" s="41">
        <v>-310</v>
      </c>
      <c r="K227" s="39">
        <v>-1.9910083493898501E-2</v>
      </c>
      <c r="M227" s="40">
        <v>266523</v>
      </c>
      <c r="N227" s="40">
        <v>284428</v>
      </c>
      <c r="O227" s="41">
        <v>-17905</v>
      </c>
      <c r="P227" s="39">
        <v>-6.2950904974193797E-2</v>
      </c>
    </row>
    <row r="228" spans="1:16" s="27" customFormat="1" ht="15.9" customHeight="1" x14ac:dyDescent="0.25">
      <c r="A228" s="35">
        <v>225</v>
      </c>
      <c r="B228" s="36" t="s">
        <v>433</v>
      </c>
      <c r="C228" s="37">
        <v>590852.78</v>
      </c>
      <c r="D228" s="37">
        <v>577609.06000000006</v>
      </c>
      <c r="E228" s="63">
        <v>13243.719999999899</v>
      </c>
      <c r="F228" s="64">
        <v>2.29285184688756E-2</v>
      </c>
      <c r="H228" s="40">
        <v>16595</v>
      </c>
      <c r="I228" s="40">
        <v>16710</v>
      </c>
      <c r="J228" s="41">
        <v>-115</v>
      </c>
      <c r="K228" s="39">
        <v>-6.8821065230400998E-3</v>
      </c>
      <c r="M228" s="40">
        <v>204814</v>
      </c>
      <c r="N228" s="40">
        <v>200481</v>
      </c>
      <c r="O228" s="65">
        <v>4333</v>
      </c>
      <c r="P228" s="64">
        <v>2.1613020685252001E-2</v>
      </c>
    </row>
    <row r="229" spans="1:16" s="27" customFormat="1" ht="15.9" customHeight="1" x14ac:dyDescent="0.25">
      <c r="A229" s="35">
        <v>226</v>
      </c>
      <c r="B229" s="36" t="s">
        <v>265</v>
      </c>
      <c r="C229" s="37">
        <v>574422.54</v>
      </c>
      <c r="D229" s="37">
        <v>592943.06000000006</v>
      </c>
      <c r="E229" s="38">
        <v>-18520.519999999899</v>
      </c>
      <c r="F229" s="39">
        <v>-3.1234904747852E-2</v>
      </c>
      <c r="H229" s="40">
        <v>24279</v>
      </c>
      <c r="I229" s="40">
        <v>24096</v>
      </c>
      <c r="J229" s="65">
        <v>183</v>
      </c>
      <c r="K229" s="64">
        <v>7.5946215139442198E-3</v>
      </c>
      <c r="M229" s="40">
        <v>235780</v>
      </c>
      <c r="N229" s="40">
        <v>251519</v>
      </c>
      <c r="O229" s="41">
        <v>-15739</v>
      </c>
      <c r="P229" s="39">
        <v>-6.2575789502979901E-2</v>
      </c>
    </row>
    <row r="230" spans="1:16" s="27" customFormat="1" ht="15.9" customHeight="1" x14ac:dyDescent="0.25">
      <c r="A230" s="35">
        <v>227</v>
      </c>
      <c r="B230" s="36" t="s">
        <v>261</v>
      </c>
      <c r="C230" s="37">
        <v>455775.07</v>
      </c>
      <c r="D230" s="37">
        <v>442855.85</v>
      </c>
      <c r="E230" s="63">
        <v>12919.219999999899</v>
      </c>
      <c r="F230" s="64">
        <v>2.91725174229941E-2</v>
      </c>
      <c r="H230" s="40">
        <v>19515</v>
      </c>
      <c r="I230" s="40">
        <v>18314</v>
      </c>
      <c r="J230" s="65">
        <v>1201</v>
      </c>
      <c r="K230" s="64">
        <v>6.5578246150486005E-2</v>
      </c>
      <c r="M230" s="40">
        <v>186926</v>
      </c>
      <c r="N230" s="40">
        <v>188321</v>
      </c>
      <c r="O230" s="41">
        <v>-1395</v>
      </c>
      <c r="P230" s="39">
        <v>-7.4075647431778701E-3</v>
      </c>
    </row>
    <row r="231" spans="1:16" s="27" customFormat="1" ht="15.9" customHeight="1" x14ac:dyDescent="0.25">
      <c r="A231" s="35">
        <v>228</v>
      </c>
      <c r="B231" s="36" t="s">
        <v>195</v>
      </c>
      <c r="C231" s="37">
        <v>451992.87</v>
      </c>
      <c r="D231" s="37">
        <v>477288.4</v>
      </c>
      <c r="E231" s="38">
        <v>-25295.529999999901</v>
      </c>
      <c r="F231" s="39">
        <v>-5.2998417728149103E-2</v>
      </c>
      <c r="H231" s="42">
        <v>12803</v>
      </c>
      <c r="I231" s="42">
        <v>13874</v>
      </c>
      <c r="J231" s="45">
        <v>-1071</v>
      </c>
      <c r="K231" s="46">
        <v>-7.7194752774974798E-2</v>
      </c>
      <c r="M231" s="42">
        <v>167912</v>
      </c>
      <c r="N231" s="42">
        <v>181509</v>
      </c>
      <c r="O231" s="45">
        <v>-13597</v>
      </c>
      <c r="P231" s="46">
        <v>-7.4910885961577703E-2</v>
      </c>
    </row>
    <row r="232" spans="1:16" s="27" customFormat="1" ht="15.9" customHeight="1" x14ac:dyDescent="0.25">
      <c r="A232" s="35">
        <v>229</v>
      </c>
      <c r="B232" s="36" t="s">
        <v>227</v>
      </c>
      <c r="C232" s="37">
        <v>391655.83</v>
      </c>
      <c r="D232" s="37">
        <v>430736.88</v>
      </c>
      <c r="E232" s="38">
        <v>-39081.050000000199</v>
      </c>
      <c r="F232" s="39">
        <v>-9.0730679945492998E-2</v>
      </c>
      <c r="H232" s="40">
        <v>18094</v>
      </c>
      <c r="I232" s="40">
        <v>18234</v>
      </c>
      <c r="J232" s="41">
        <v>-140</v>
      </c>
      <c r="K232" s="39">
        <v>-7.6779642426236701E-3</v>
      </c>
      <c r="M232" s="40">
        <v>162801</v>
      </c>
      <c r="N232" s="40">
        <v>180784</v>
      </c>
      <c r="O232" s="41">
        <v>-17983</v>
      </c>
      <c r="P232" s="39">
        <v>-9.9472298433489703E-2</v>
      </c>
    </row>
    <row r="233" spans="1:16" s="27" customFormat="1" ht="15.9" customHeight="1" x14ac:dyDescent="0.25">
      <c r="A233" s="35">
        <v>230</v>
      </c>
      <c r="B233" s="36" t="s">
        <v>199</v>
      </c>
      <c r="C233" s="37">
        <v>389627.39</v>
      </c>
      <c r="D233" s="37">
        <v>346087.1</v>
      </c>
      <c r="E233" s="63">
        <v>43540.290000000103</v>
      </c>
      <c r="F233" s="64">
        <v>0.125807318446715</v>
      </c>
      <c r="H233" s="42">
        <v>13722</v>
      </c>
      <c r="I233" s="42">
        <v>12681</v>
      </c>
      <c r="J233" s="43">
        <v>1041</v>
      </c>
      <c r="K233" s="44">
        <v>8.2091317719422796E-2</v>
      </c>
      <c r="M233" s="42">
        <v>163792</v>
      </c>
      <c r="N233" s="42">
        <v>149856</v>
      </c>
      <c r="O233" s="43">
        <v>13936</v>
      </c>
      <c r="P233" s="44">
        <v>9.2995942771727499E-2</v>
      </c>
    </row>
    <row r="234" spans="1:16" s="27" customFormat="1" ht="15.9" customHeight="1" x14ac:dyDescent="0.25">
      <c r="A234" s="35">
        <v>231</v>
      </c>
      <c r="B234" s="36" t="s">
        <v>279</v>
      </c>
      <c r="C234" s="37">
        <v>320823.37</v>
      </c>
      <c r="D234" s="37">
        <v>310830.86</v>
      </c>
      <c r="E234" s="63">
        <v>9992.5099999999493</v>
      </c>
      <c r="F234" s="64">
        <v>3.2147741057628403E-2</v>
      </c>
      <c r="H234" s="40">
        <v>10969</v>
      </c>
      <c r="I234" s="40">
        <v>10689</v>
      </c>
      <c r="J234" s="65">
        <v>280</v>
      </c>
      <c r="K234" s="64">
        <v>2.61951538965291E-2</v>
      </c>
      <c r="M234" s="40">
        <v>129759</v>
      </c>
      <c r="N234" s="40">
        <v>131028</v>
      </c>
      <c r="O234" s="41">
        <v>-1269</v>
      </c>
      <c r="P234" s="39">
        <v>-9.6849528345086602E-3</v>
      </c>
    </row>
    <row r="235" spans="1:16" s="27" customFormat="1" ht="15.9" customHeight="1" x14ac:dyDescent="0.25">
      <c r="A235" s="35">
        <v>232</v>
      </c>
      <c r="B235" s="36" t="s">
        <v>133</v>
      </c>
      <c r="C235" s="37">
        <v>303226.99</v>
      </c>
      <c r="D235" s="37">
        <v>309011.87</v>
      </c>
      <c r="E235" s="38">
        <v>-5784.8799999999501</v>
      </c>
      <c r="F235" s="39">
        <v>-1.87205753617165E-2</v>
      </c>
      <c r="H235" s="42">
        <v>9658</v>
      </c>
      <c r="I235" s="42">
        <v>9585</v>
      </c>
      <c r="J235" s="43">
        <v>73</v>
      </c>
      <c r="K235" s="44">
        <v>7.6160667709963504E-3</v>
      </c>
      <c r="M235" s="42">
        <v>123583</v>
      </c>
      <c r="N235" s="42">
        <v>124456</v>
      </c>
      <c r="O235" s="45">
        <v>-873</v>
      </c>
      <c r="P235" s="46">
        <v>-7.0145272224722E-3</v>
      </c>
    </row>
    <row r="236" spans="1:16" s="27" customFormat="1" ht="15.9" customHeight="1" x14ac:dyDescent="0.25">
      <c r="A236" s="35">
        <v>233</v>
      </c>
      <c r="B236" s="36" t="s">
        <v>263</v>
      </c>
      <c r="C236" s="37">
        <v>298787.96000000002</v>
      </c>
      <c r="D236" s="37">
        <v>385456.61</v>
      </c>
      <c r="E236" s="38">
        <v>-86668.649999999907</v>
      </c>
      <c r="F236" s="39">
        <v>-0.22484670842718199</v>
      </c>
      <c r="H236" s="42">
        <v>13375</v>
      </c>
      <c r="I236" s="42">
        <v>17711</v>
      </c>
      <c r="J236" s="45">
        <v>-4336</v>
      </c>
      <c r="K236" s="46">
        <v>-0.24481960363615801</v>
      </c>
      <c r="M236" s="42">
        <v>122433</v>
      </c>
      <c r="N236" s="42">
        <v>159793</v>
      </c>
      <c r="O236" s="45">
        <v>-37360</v>
      </c>
      <c r="P236" s="46">
        <v>-0.23380248196103701</v>
      </c>
    </row>
    <row r="237" spans="1:16" s="27" customFormat="1" ht="15.9" customHeight="1" x14ac:dyDescent="0.25">
      <c r="A237" s="35">
        <v>234</v>
      </c>
      <c r="B237" s="36" t="s">
        <v>269</v>
      </c>
      <c r="C237" s="37">
        <v>128310.51</v>
      </c>
      <c r="D237" s="37">
        <v>136983.41</v>
      </c>
      <c r="E237" s="38">
        <v>-8672.9000000000106</v>
      </c>
      <c r="F237" s="39">
        <v>-6.3313506358178798E-2</v>
      </c>
      <c r="H237" s="42">
        <v>6143</v>
      </c>
      <c r="I237" s="42">
        <v>6036</v>
      </c>
      <c r="J237" s="43">
        <v>107</v>
      </c>
      <c r="K237" s="44">
        <v>1.77269715043075E-2</v>
      </c>
      <c r="M237" s="42">
        <v>53690</v>
      </c>
      <c r="N237" s="42">
        <v>55408</v>
      </c>
      <c r="O237" s="45">
        <v>-1718</v>
      </c>
      <c r="P237" s="46">
        <v>-3.1006352873231301E-2</v>
      </c>
    </row>
    <row r="238" spans="1:16" s="27" customFormat="1" ht="15.9" customHeight="1" x14ac:dyDescent="0.25">
      <c r="A238" s="35">
        <v>235</v>
      </c>
      <c r="B238" s="36" t="s">
        <v>379</v>
      </c>
      <c r="C238" s="37">
        <v>84438.65</v>
      </c>
      <c r="D238" s="37">
        <v>95897.45</v>
      </c>
      <c r="E238" s="38">
        <v>-11458.8</v>
      </c>
      <c r="F238" s="39">
        <v>-0.119490142855728</v>
      </c>
      <c r="H238" s="40">
        <v>3682</v>
      </c>
      <c r="I238" s="40">
        <v>3721</v>
      </c>
      <c r="J238" s="41">
        <v>-39</v>
      </c>
      <c r="K238" s="39">
        <v>-1.04810534802472E-2</v>
      </c>
      <c r="M238" s="40">
        <v>33815</v>
      </c>
      <c r="N238" s="40">
        <v>39254</v>
      </c>
      <c r="O238" s="41">
        <v>-5439</v>
      </c>
      <c r="P238" s="39">
        <v>-0.13855912773220599</v>
      </c>
    </row>
    <row r="239" spans="1:16" s="27" customFormat="1" ht="15.9" customHeight="1" x14ac:dyDescent="0.25">
      <c r="A239" s="35">
        <v>236</v>
      </c>
      <c r="B239" s="36" t="s">
        <v>469</v>
      </c>
      <c r="C239" s="37">
        <v>39216.269999999997</v>
      </c>
      <c r="D239" s="37">
        <v>23445.3</v>
      </c>
      <c r="E239" s="63">
        <v>15770.97</v>
      </c>
      <c r="F239" s="64">
        <v>0.67267085513940905</v>
      </c>
      <c r="H239" s="42">
        <v>1876</v>
      </c>
      <c r="I239" s="42">
        <v>1163</v>
      </c>
      <c r="J239" s="43">
        <v>713</v>
      </c>
      <c r="K239" s="44">
        <v>0.61306964746345705</v>
      </c>
      <c r="M239" s="42">
        <v>13158</v>
      </c>
      <c r="N239" s="42">
        <v>7889</v>
      </c>
      <c r="O239" s="43">
        <v>5269</v>
      </c>
      <c r="P239" s="44">
        <v>0.66789200152110495</v>
      </c>
    </row>
    <row r="240" spans="1:16" s="27" customFormat="1" ht="15.9" customHeight="1" x14ac:dyDescent="0.25">
      <c r="A240" s="35">
        <v>237</v>
      </c>
      <c r="B240" s="36" t="s">
        <v>518</v>
      </c>
      <c r="C240" s="37">
        <v>32754.73</v>
      </c>
      <c r="D240" s="37">
        <v>801293.89</v>
      </c>
      <c r="E240" s="38">
        <v>-768539.16</v>
      </c>
      <c r="F240" s="39">
        <v>-0.959122700910649</v>
      </c>
      <c r="H240" s="42">
        <v>1869</v>
      </c>
      <c r="I240" s="42">
        <v>28589</v>
      </c>
      <c r="J240" s="45">
        <v>-26720</v>
      </c>
      <c r="K240" s="46">
        <v>-0.93462520549861805</v>
      </c>
      <c r="M240" s="42">
        <v>13206</v>
      </c>
      <c r="N240" s="42">
        <v>295689</v>
      </c>
      <c r="O240" s="45">
        <v>-282483</v>
      </c>
      <c r="P240" s="46">
        <v>-0.95533821007883302</v>
      </c>
    </row>
    <row r="241" spans="1:16" s="27" customFormat="1" ht="15.9" customHeight="1" x14ac:dyDescent="0.25">
      <c r="A241" s="35">
        <v>238</v>
      </c>
      <c r="B241" s="36" t="s">
        <v>519</v>
      </c>
      <c r="C241" s="37"/>
      <c r="D241" s="37">
        <v>2333.73</v>
      </c>
      <c r="E241" s="38">
        <v>-2333.73</v>
      </c>
      <c r="F241" s="39">
        <v>-1</v>
      </c>
      <c r="H241" s="40"/>
      <c r="I241" s="40">
        <v>98</v>
      </c>
      <c r="J241" s="41">
        <v>-98</v>
      </c>
      <c r="K241" s="39">
        <v>-1</v>
      </c>
      <c r="M241" s="40"/>
      <c r="N241" s="40">
        <v>963</v>
      </c>
      <c r="O241" s="41">
        <v>-963</v>
      </c>
      <c r="P241" s="39">
        <v>-1</v>
      </c>
    </row>
    <row r="242" spans="1:16" s="27" customFormat="1" ht="15.9" customHeight="1" x14ac:dyDescent="0.25">
      <c r="B242" s="66" t="s">
        <v>520</v>
      </c>
      <c r="C242" s="67">
        <f>SUM(C4:C241)</f>
        <v>2266315143.8000016</v>
      </c>
      <c r="D242" s="67">
        <f>SUM(D4:D241)</f>
        <v>2374819474.4499993</v>
      </c>
      <c r="E242" s="68">
        <f>C242-D242</f>
        <v>-108504330.64999771</v>
      </c>
      <c r="F242" s="69">
        <f>E242/D242</f>
        <v>-4.5689506851937435E-2</v>
      </c>
      <c r="G242" s="70"/>
      <c r="H242" s="71">
        <f>SUM(H4:H241)</f>
        <v>38905135</v>
      </c>
      <c r="I242" s="71">
        <f>SUM(I4:I241)</f>
        <v>40208223</v>
      </c>
      <c r="J242" s="68">
        <f>H242-I242</f>
        <v>-1303088</v>
      </c>
      <c r="K242" s="69">
        <f>J242/I242</f>
        <v>-3.2408495147870621E-2</v>
      </c>
      <c r="L242" s="70"/>
      <c r="M242" s="71">
        <f>SUM(M4:M241)</f>
        <v>824693672</v>
      </c>
      <c r="N242" s="71">
        <f>SUM(N4:N241)</f>
        <v>876021163</v>
      </c>
      <c r="O242" s="68">
        <f>M242-N242</f>
        <v>-51327491</v>
      </c>
      <c r="P242" s="69">
        <f>O242/N242</f>
        <v>-5.8591610759978867E-2</v>
      </c>
    </row>
  </sheetData>
  <pageMargins left="0.2" right="0.2" top="0.25" bottom="0.25" header="0.3" footer="0.3"/>
  <pageSetup scale="82" fitToHeight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Q41" sqref="Q41"/>
    </sheetView>
  </sheetViews>
  <sheetFormatPr defaultRowHeight="13.2" x14ac:dyDescent="0.25"/>
  <cols>
    <col min="8" max="8" width="9.109375" style="8"/>
  </cols>
  <sheetData>
    <row r="1" spans="1:8" x14ac:dyDescent="0.25">
      <c r="A1" s="8"/>
      <c r="B1" s="8" t="s">
        <v>496</v>
      </c>
      <c r="C1" s="8" t="s">
        <v>497</v>
      </c>
      <c r="D1" s="8" t="s">
        <v>498</v>
      </c>
      <c r="E1" s="8" t="s">
        <v>499</v>
      </c>
      <c r="F1" s="8" t="s">
        <v>500</v>
      </c>
      <c r="G1" s="8" t="s">
        <v>501</v>
      </c>
      <c r="H1" s="8" t="s">
        <v>503</v>
      </c>
    </row>
    <row r="2" spans="1:8" x14ac:dyDescent="0.25">
      <c r="A2" s="8" t="s">
        <v>495</v>
      </c>
      <c r="B2" s="22">
        <v>31</v>
      </c>
      <c r="C2" s="22">
        <v>29</v>
      </c>
      <c r="D2" s="22">
        <v>30</v>
      </c>
      <c r="E2" s="22">
        <v>29</v>
      </c>
      <c r="F2" s="22">
        <v>28</v>
      </c>
      <c r="G2" s="22">
        <v>31</v>
      </c>
      <c r="H2" s="8">
        <f>SUM(B2:G2)</f>
        <v>178</v>
      </c>
    </row>
    <row r="3" spans="1:8" x14ac:dyDescent="0.25">
      <c r="A3" s="8" t="s">
        <v>502</v>
      </c>
      <c r="B3" s="22">
        <v>26</v>
      </c>
      <c r="C3" s="22">
        <v>26</v>
      </c>
      <c r="D3" s="22">
        <v>27</v>
      </c>
      <c r="E3" s="22">
        <v>26</v>
      </c>
      <c r="F3" s="22">
        <v>23</v>
      </c>
      <c r="G3" s="22">
        <v>27</v>
      </c>
      <c r="H3" s="8">
        <f>SUM(B3:G3)</f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Top 50</vt:lpstr>
      <vt:lpstr>Sales Oct-Mar</vt:lpstr>
      <vt:lpstr>Trans Items</vt:lpstr>
      <vt:lpstr>Days Open</vt:lpstr>
      <vt:lpstr>'Top 50'!Print_Area</vt:lpstr>
      <vt:lpstr>'Top 50'!Print_Titles</vt:lpstr>
      <vt:lpstr>'Trans Items'!Print_Titles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Russ, Tracie CIV (US) DeCA HQ MPS</dc:creator>
  <cp:lastModifiedBy>Rickman, Johnathan A CTR (US) DeCA HQ LEITT</cp:lastModifiedBy>
  <cp:lastPrinted>2019-04-19T15:23:46Z</cp:lastPrinted>
  <dcterms:created xsi:type="dcterms:W3CDTF">2019-04-03T15:14:40Z</dcterms:created>
  <dcterms:modified xsi:type="dcterms:W3CDTF">2019-07-16T15:06:03Z</dcterms:modified>
</cp:coreProperties>
</file>