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Malmstrom" sheetId="1" r:id="rId1"/>
  </sheets>
  <calcPr calcId="125725"/>
</workbook>
</file>

<file path=xl/calcChain.xml><?xml version="1.0" encoding="utf-8"?>
<calcChain xmlns="http://schemas.openxmlformats.org/spreadsheetml/2006/main">
  <c r="E25" i="1"/>
  <c r="G25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9"/>
  <c r="G9" s="1"/>
  <c r="G27" l="1"/>
  <c r="E27"/>
  <c r="D29" l="1"/>
  <c r="G29" s="1"/>
  <c r="D31"/>
  <c r="G31" s="1"/>
  <c r="G32" l="1"/>
  <c r="D32"/>
</calcChain>
</file>

<file path=xl/sharedStrings.xml><?xml version="1.0" encoding="utf-8"?>
<sst xmlns="http://schemas.openxmlformats.org/spreadsheetml/2006/main" count="42" uniqueCount="42">
  <si>
    <t>CONTRACTOR: NATIONAL LAUNDRY</t>
  </si>
  <si>
    <t>COMMISSARY LOCATION:</t>
  </si>
  <si>
    <t>MALMSTROM</t>
  </si>
  <si>
    <t>LINE NUMBER</t>
  </si>
  <si>
    <t>DESCRIPTION</t>
  </si>
  <si>
    <t>CLIN</t>
  </si>
  <si>
    <t>0001</t>
  </si>
  <si>
    <t>BASE PERIOD</t>
  </si>
  <si>
    <t>DATE:</t>
  </si>
  <si>
    <t>THRU</t>
  </si>
  <si>
    <t>COST EACH</t>
  </si>
  <si>
    <t>WEEKLY</t>
  </si>
  <si>
    <t>ANNUAL TOTAL</t>
  </si>
  <si>
    <t>QTY</t>
  </si>
  <si>
    <t>TOTAL</t>
  </si>
  <si>
    <t>WKS</t>
  </si>
  <si>
    <t>BUTCHER COATS, WHITE</t>
  </si>
  <si>
    <t>BUTCHER SHIRTS, WHITE</t>
  </si>
  <si>
    <t>BUTCHER PANTS, WHITE</t>
  </si>
  <si>
    <t>BUTCHER APRONS, WHITE</t>
  </si>
  <si>
    <t>BIB APRONS, NAVY BLUE</t>
  </si>
  <si>
    <t>COBBLER APRONS, NAVY BLUE</t>
  </si>
  <si>
    <t>MAT 3' X 5', BLACK/GREY</t>
  </si>
  <si>
    <t>MAT 3' X 10', BLACK/GREY</t>
  </si>
  <si>
    <t>MAT 4' X 6', BLACK/GREY</t>
  </si>
  <si>
    <t>MOP, DUST 36"</t>
  </si>
  <si>
    <t>MOP, DUST 42"</t>
  </si>
  <si>
    <t>MOP, WET 24 OZ</t>
  </si>
  <si>
    <t>MOP, WET 28 OZ</t>
  </si>
  <si>
    <t>Laundry Bag</t>
  </si>
  <si>
    <t>WEEKLY ENVRONMENTAL FEE</t>
  </si>
  <si>
    <t>SUBTOTALS:</t>
  </si>
  <si>
    <t>WEEKLY:</t>
  </si>
  <si>
    <t>ANNUALLY:</t>
  </si>
  <si>
    <t>WEEKLY FEE FOR ENERGY SURCHARGE  MULTIPLY WEEKLY SUBTOTAL (ROW 26) BY PERCENT RATE:</t>
  </si>
  <si>
    <t>ENTER PERCENT RATE FOR FUEL SURCHARGE HERE:</t>
  </si>
  <si>
    <t>WEEKLY FEE FOR LOST/DAMAGED ITEMS  MULTIPLY WEEKLY SUBTOTAL (ROW 26) BY PERCENT RATE:</t>
  </si>
  <si>
    <t>ENTER PERCENT RATE FOR LOSS/DAMAGED ITEMS HERE:</t>
  </si>
  <si>
    <t>TOTAL WEEKLY AMOUNT:</t>
  </si>
  <si>
    <t>WKLY</t>
  </si>
  <si>
    <r>
      <t xml:space="preserve">CONTRACT NUMBER: </t>
    </r>
    <r>
      <rPr>
        <b/>
        <sz val="10"/>
        <rFont val="Arial"/>
        <family val="2"/>
      </rPr>
      <t>HDEC05-13-D-0007; BASE YEAR CLIN 0001</t>
    </r>
  </si>
  <si>
    <t>ANNUAL: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</si>
</sst>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164" formatCode="m/d/yy"/>
    <numFmt numFmtId="165" formatCode="&quot;$&quot;#,##0.00"/>
    <numFmt numFmtId="166" formatCode="0.0%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6"/>
      <name val="Arial"/>
      <family val="2"/>
    </font>
    <font>
      <i/>
      <sz val="5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0" fontId="4" fillId="0" borderId="2" xfId="0" applyFont="1" applyBorder="1"/>
    <xf numFmtId="0" fontId="5" fillId="0" borderId="3" xfId="0" applyFont="1" applyBorder="1"/>
    <xf numFmtId="164" fontId="4" fillId="0" borderId="4" xfId="0" applyNumberFormat="1" applyFont="1" applyBorder="1"/>
    <xf numFmtId="0" fontId="4" fillId="0" borderId="11" xfId="0" applyFont="1" applyBorder="1"/>
    <xf numFmtId="0" fontId="5" fillId="0" borderId="11" xfId="0" applyFont="1" applyBorder="1" applyAlignment="1">
      <alignment horizontal="center"/>
    </xf>
    <xf numFmtId="0" fontId="0" fillId="0" borderId="13" xfId="0" applyBorder="1"/>
    <xf numFmtId="0" fontId="3" fillId="0" borderId="13" xfId="0" applyFont="1" applyBorder="1"/>
    <xf numFmtId="7" fontId="4" fillId="0" borderId="14" xfId="0" applyNumberFormat="1" applyFont="1" applyBorder="1"/>
    <xf numFmtId="3" fontId="4" fillId="0" borderId="0" xfId="0" applyNumberFormat="1" applyFont="1" applyBorder="1"/>
    <xf numFmtId="165" fontId="4" fillId="0" borderId="0" xfId="0" applyNumberFormat="1" applyFont="1" applyBorder="1"/>
    <xf numFmtId="165" fontId="4" fillId="0" borderId="15" xfId="0" applyNumberFormat="1" applyFont="1" applyBorder="1"/>
    <xf numFmtId="165" fontId="4" fillId="0" borderId="14" xfId="0" applyNumberFormat="1" applyFont="1" applyBorder="1"/>
    <xf numFmtId="0" fontId="3" fillId="0" borderId="13" xfId="0" applyFont="1" applyBorder="1" applyAlignment="1">
      <alignment wrapText="1"/>
    </xf>
    <xf numFmtId="0" fontId="3" fillId="0" borderId="16" xfId="0" applyFont="1" applyBorder="1"/>
    <xf numFmtId="165" fontId="4" fillId="0" borderId="17" xfId="0" applyNumberFormat="1" applyFont="1" applyBorder="1"/>
    <xf numFmtId="3" fontId="4" fillId="0" borderId="18" xfId="0" applyNumberFormat="1" applyFont="1" applyBorder="1"/>
    <xf numFmtId="165" fontId="4" fillId="0" borderId="18" xfId="0" applyNumberFormat="1" applyFont="1" applyBorder="1"/>
    <xf numFmtId="165" fontId="4" fillId="0" borderId="19" xfId="0" applyNumberFormat="1" applyFont="1" applyBorder="1"/>
    <xf numFmtId="0" fontId="0" fillId="0" borderId="20" xfId="0" applyBorder="1"/>
    <xf numFmtId="0" fontId="0" fillId="0" borderId="1" xfId="0" applyBorder="1"/>
    <xf numFmtId="165" fontId="4" fillId="0" borderId="2" xfId="0" applyNumberFormat="1" applyFont="1" applyBorder="1"/>
    <xf numFmtId="3" fontId="4" fillId="0" borderId="3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0" fontId="0" fillId="0" borderId="0" xfId="0" applyAlignment="1">
      <alignment wrapText="1"/>
    </xf>
    <xf numFmtId="166" fontId="4" fillId="0" borderId="27" xfId="0" applyNumberFormat="1" applyFont="1" applyBorder="1" applyAlignment="1">
      <alignment horizontal="center" wrapText="1"/>
    </xf>
    <xf numFmtId="165" fontId="0" fillId="0" borderId="25" xfId="0" applyNumberFormat="1" applyBorder="1" applyAlignment="1">
      <alignment wrapText="1"/>
    </xf>
    <xf numFmtId="165" fontId="0" fillId="0" borderId="15" xfId="0" applyNumberFormat="1" applyBorder="1" applyAlignment="1">
      <alignment wrapText="1"/>
    </xf>
    <xf numFmtId="0" fontId="3" fillId="0" borderId="0" xfId="0" applyFont="1"/>
    <xf numFmtId="0" fontId="0" fillId="0" borderId="2" xfId="0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wrapText="1"/>
    </xf>
    <xf numFmtId="0" fontId="10" fillId="0" borderId="30" xfId="0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165" fontId="2" fillId="3" borderId="30" xfId="0" applyNumberFormat="1" applyFont="1" applyFill="1" applyBorder="1" applyAlignment="1">
      <alignment wrapText="1"/>
    </xf>
    <xf numFmtId="0" fontId="3" fillId="2" borderId="0" xfId="0" applyFont="1" applyFill="1" applyBorder="1"/>
    <xf numFmtId="49" fontId="0" fillId="2" borderId="0" xfId="0" applyNumberFormat="1" applyFill="1" applyBorder="1"/>
    <xf numFmtId="0" fontId="0" fillId="2" borderId="0" xfId="0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34" xfId="0" applyFont="1" applyFill="1" applyBorder="1"/>
    <xf numFmtId="0" fontId="3" fillId="2" borderId="35" xfId="0" applyFont="1" applyFill="1" applyBorder="1"/>
    <xf numFmtId="49" fontId="0" fillId="2" borderId="35" xfId="0" applyNumberFormat="1" applyFill="1" applyBorder="1"/>
    <xf numFmtId="0" fontId="0" fillId="2" borderId="35" xfId="0" applyFill="1" applyBorder="1"/>
    <xf numFmtId="0" fontId="0" fillId="2" borderId="36" xfId="0" applyFill="1" applyBorder="1"/>
    <xf numFmtId="165" fontId="2" fillId="0" borderId="6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165" fontId="0" fillId="0" borderId="0" xfId="0" applyNumberFormat="1" applyBorder="1" applyAlignment="1">
      <alignment horizontal="center" wrapText="1"/>
    </xf>
    <xf numFmtId="165" fontId="0" fillId="0" borderId="29" xfId="0" applyNumberFormat="1" applyBorder="1" applyAlignment="1">
      <alignment horizontal="center" wrapText="1"/>
    </xf>
    <xf numFmtId="165" fontId="0" fillId="0" borderId="22" xfId="0" applyNumberFormat="1" applyBorder="1" applyAlignment="1">
      <alignment horizontal="center" wrapText="1"/>
    </xf>
    <xf numFmtId="165" fontId="0" fillId="0" borderId="23" xfId="0" applyNumberFormat="1" applyBorder="1" applyAlignment="1">
      <alignment horizontal="center" wrapText="1"/>
    </xf>
    <xf numFmtId="0" fontId="0" fillId="0" borderId="1" xfId="0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0" applyNumberFormat="1" applyFont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3" fontId="6" fillId="0" borderId="24" xfId="0" applyNumberFormat="1" applyFont="1" applyBorder="1" applyAlignment="1"/>
    <xf numFmtId="0" fontId="7" fillId="0" borderId="25" xfId="0" applyFont="1" applyBorder="1" applyAlignment="1"/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7" xfId="0" applyBorder="1" applyAlignment="1"/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1" xfId="0" applyFont="1" applyFill="1" applyBorder="1" applyAlignment="1"/>
    <xf numFmtId="0" fontId="0" fillId="0" borderId="32" xfId="0" applyBorder="1" applyAlignment="1"/>
    <xf numFmtId="0" fontId="0" fillId="0" borderId="33" xfId="0" applyBorder="1" applyAlignment="1"/>
    <xf numFmtId="0" fontId="4" fillId="0" borderId="20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9" xfId="0" applyFont="1" applyBorder="1" applyAlignment="1">
      <alignment textRotation="90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right"/>
    </xf>
    <xf numFmtId="0" fontId="0" fillId="0" borderId="22" xfId="0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5" xfId="0" applyNumberFormat="1" applyBorder="1" applyAlignment="1">
      <alignment horizontal="left"/>
    </xf>
    <xf numFmtId="164" fontId="4" fillId="0" borderId="3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25</xdr:row>
      <xdr:rowOff>28575</xdr:rowOff>
    </xdr:from>
    <xdr:to>
      <xdr:col>4</xdr:col>
      <xdr:colOff>238125</xdr:colOff>
      <xdr:row>26</xdr:row>
      <xdr:rowOff>66675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790825" y="49625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447675</xdr:colOff>
      <xdr:row>25</xdr:row>
      <xdr:rowOff>57150</xdr:rowOff>
    </xdr:from>
    <xdr:to>
      <xdr:col>6</xdr:col>
      <xdr:colOff>447675</xdr:colOff>
      <xdr:row>26</xdr:row>
      <xdr:rowOff>47625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714750" y="499110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247650</xdr:colOff>
      <xdr:row>29</xdr:row>
      <xdr:rowOff>76200</xdr:rowOff>
    </xdr:from>
    <xdr:to>
      <xdr:col>2</xdr:col>
      <xdr:colOff>247650</xdr:colOff>
      <xdr:row>30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124075" y="57912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247650</xdr:colOff>
      <xdr:row>27</xdr:row>
      <xdr:rowOff>76200</xdr:rowOff>
    </xdr:from>
    <xdr:to>
      <xdr:col>2</xdr:col>
      <xdr:colOff>247650</xdr:colOff>
      <xdr:row>28</xdr:row>
      <xdr:rowOff>85725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2124075" y="5372100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abSelected="1" workbookViewId="0">
      <selection activeCell="J6" sqref="J6"/>
    </sheetView>
  </sheetViews>
  <sheetFormatPr defaultRowHeight="12.75"/>
  <cols>
    <col min="1" max="1" width="3.5703125" customWidth="1"/>
    <col min="2" max="2" width="24.5703125" style="30" customWidth="1"/>
    <col min="3" max="3" width="6.42578125" customWidth="1"/>
    <col min="4" max="4" width="3.7109375" customWidth="1"/>
    <col min="5" max="5" width="6.7109375" customWidth="1"/>
    <col min="6" max="6" width="7.5703125" customWidth="1"/>
    <col min="7" max="7" width="9.85546875" customWidth="1"/>
  </cols>
  <sheetData>
    <row r="1" spans="1:7">
      <c r="A1" s="79" t="s">
        <v>40</v>
      </c>
      <c r="B1" s="80"/>
      <c r="C1" s="80"/>
      <c r="D1" s="80"/>
      <c r="E1" s="80"/>
      <c r="F1" s="80"/>
      <c r="G1" s="81"/>
    </row>
    <row r="2" spans="1:7">
      <c r="A2" s="42" t="s">
        <v>1</v>
      </c>
      <c r="B2" s="39"/>
      <c r="C2" s="40" t="s">
        <v>2</v>
      </c>
      <c r="D2" s="41"/>
      <c r="E2" s="41"/>
      <c r="F2" s="41"/>
      <c r="G2" s="43"/>
    </row>
    <row r="3" spans="1:7" ht="13.5" thickBot="1">
      <c r="A3" s="44" t="s">
        <v>0</v>
      </c>
      <c r="B3" s="45"/>
      <c r="C3" s="46"/>
      <c r="D3" s="47"/>
      <c r="E3" s="47"/>
      <c r="F3" s="47"/>
      <c r="G3" s="48"/>
    </row>
    <row r="4" spans="1:7" s="1" customFormat="1" ht="12.75" customHeight="1">
      <c r="A4" s="82" t="s">
        <v>3</v>
      </c>
      <c r="B4" s="85" t="s">
        <v>4</v>
      </c>
      <c r="C4" s="88" t="s">
        <v>5</v>
      </c>
      <c r="D4" s="89"/>
      <c r="E4" s="90" t="s">
        <v>6</v>
      </c>
      <c r="F4" s="91"/>
      <c r="G4" s="92"/>
    </row>
    <row r="5" spans="1:7" s="1" customFormat="1">
      <c r="A5" s="83"/>
      <c r="B5" s="86"/>
      <c r="C5" s="76" t="s">
        <v>7</v>
      </c>
      <c r="D5" s="72"/>
      <c r="E5" s="72"/>
      <c r="F5" s="77"/>
      <c r="G5" s="78"/>
    </row>
    <row r="6" spans="1:7" s="1" customFormat="1" ht="11.25">
      <c r="A6" s="83"/>
      <c r="B6" s="86"/>
      <c r="C6" s="2" t="s">
        <v>8</v>
      </c>
      <c r="D6" s="93">
        <v>41334</v>
      </c>
      <c r="E6" s="93"/>
      <c r="F6" s="3" t="s">
        <v>9</v>
      </c>
      <c r="G6" s="4">
        <v>41698</v>
      </c>
    </row>
    <row r="7" spans="1:7" s="1" customFormat="1" ht="12.75" customHeight="1">
      <c r="A7" s="83"/>
      <c r="B7" s="86"/>
      <c r="C7" s="69" t="s">
        <v>10</v>
      </c>
      <c r="D7" s="71" t="s">
        <v>11</v>
      </c>
      <c r="E7" s="72"/>
      <c r="F7" s="73"/>
      <c r="G7" s="74" t="s">
        <v>12</v>
      </c>
    </row>
    <row r="8" spans="1:7" s="1" customFormat="1" ht="12" thickBot="1">
      <c r="A8" s="84"/>
      <c r="B8" s="87"/>
      <c r="C8" s="70"/>
      <c r="D8" s="5" t="s">
        <v>13</v>
      </c>
      <c r="E8" s="5" t="s">
        <v>14</v>
      </c>
      <c r="F8" s="6" t="s">
        <v>15</v>
      </c>
      <c r="G8" s="75"/>
    </row>
    <row r="9" spans="1:7" ht="17.25" customHeight="1">
      <c r="A9" s="7">
        <v>1</v>
      </c>
      <c r="B9" s="8" t="s">
        <v>16</v>
      </c>
      <c r="C9" s="9">
        <v>1.0900000000000001</v>
      </c>
      <c r="D9" s="10">
        <v>30</v>
      </c>
      <c r="E9" s="11">
        <f t="shared" ref="E9:E22" si="0">SUM(C9*D9)</f>
        <v>32.700000000000003</v>
      </c>
      <c r="F9" s="35">
        <v>52</v>
      </c>
      <c r="G9" s="12">
        <f t="shared" ref="G9:G22" si="1">SUM(E9*F9)</f>
        <v>1700.4</v>
      </c>
    </row>
    <row r="10" spans="1:7" ht="17.25" customHeight="1">
      <c r="A10" s="7">
        <v>2</v>
      </c>
      <c r="B10" s="8" t="s">
        <v>17</v>
      </c>
      <c r="C10" s="9">
        <v>0.49</v>
      </c>
      <c r="D10" s="10">
        <v>0</v>
      </c>
      <c r="E10" s="11">
        <f t="shared" si="0"/>
        <v>0</v>
      </c>
      <c r="F10" s="35">
        <v>52</v>
      </c>
      <c r="G10" s="12">
        <f t="shared" si="1"/>
        <v>0</v>
      </c>
    </row>
    <row r="11" spans="1:7" ht="17.25" customHeight="1">
      <c r="A11" s="7">
        <v>3</v>
      </c>
      <c r="B11" s="8" t="s">
        <v>18</v>
      </c>
      <c r="C11" s="9">
        <v>0.49</v>
      </c>
      <c r="D11" s="10">
        <v>0</v>
      </c>
      <c r="E11" s="11">
        <f t="shared" si="0"/>
        <v>0</v>
      </c>
      <c r="F11" s="35">
        <v>52</v>
      </c>
      <c r="G11" s="12">
        <f t="shared" si="1"/>
        <v>0</v>
      </c>
    </row>
    <row r="12" spans="1:7" ht="17.25" customHeight="1">
      <c r="A12" s="7">
        <v>4</v>
      </c>
      <c r="B12" s="8" t="s">
        <v>19</v>
      </c>
      <c r="C12" s="9">
        <v>0.33</v>
      </c>
      <c r="D12" s="10">
        <v>30</v>
      </c>
      <c r="E12" s="11">
        <f t="shared" si="0"/>
        <v>9.9</v>
      </c>
      <c r="F12" s="35">
        <v>52</v>
      </c>
      <c r="G12" s="12">
        <f t="shared" si="1"/>
        <v>514.80000000000007</v>
      </c>
    </row>
    <row r="13" spans="1:7" ht="24.75" customHeight="1">
      <c r="A13" s="7">
        <v>5</v>
      </c>
      <c r="B13" s="14" t="s">
        <v>20</v>
      </c>
      <c r="C13" s="9">
        <v>0.39</v>
      </c>
      <c r="D13" s="10">
        <v>26</v>
      </c>
      <c r="E13" s="11">
        <f t="shared" si="0"/>
        <v>10.14</v>
      </c>
      <c r="F13" s="35">
        <v>52</v>
      </c>
      <c r="G13" s="12">
        <f t="shared" si="1"/>
        <v>527.28</v>
      </c>
    </row>
    <row r="14" spans="1:7" ht="17.25" customHeight="1">
      <c r="A14" s="7">
        <v>6</v>
      </c>
      <c r="B14" s="8" t="s">
        <v>21</v>
      </c>
      <c r="C14" s="9">
        <v>0.49</v>
      </c>
      <c r="D14" s="10">
        <v>0</v>
      </c>
      <c r="E14" s="11">
        <f t="shared" si="0"/>
        <v>0</v>
      </c>
      <c r="F14" s="35">
        <v>52</v>
      </c>
      <c r="G14" s="12">
        <f t="shared" si="1"/>
        <v>0</v>
      </c>
    </row>
    <row r="15" spans="1:7" ht="17.25" customHeight="1">
      <c r="A15" s="7">
        <v>7</v>
      </c>
      <c r="B15" s="8" t="s">
        <v>22</v>
      </c>
      <c r="C15" s="9">
        <v>3.8</v>
      </c>
      <c r="D15" s="10">
        <v>5</v>
      </c>
      <c r="E15" s="11">
        <f t="shared" si="0"/>
        <v>19</v>
      </c>
      <c r="F15" s="35">
        <v>52</v>
      </c>
      <c r="G15" s="12">
        <f t="shared" si="1"/>
        <v>988</v>
      </c>
    </row>
    <row r="16" spans="1:7" ht="17.25" customHeight="1">
      <c r="A16" s="7">
        <v>8</v>
      </c>
      <c r="B16" s="8" t="s">
        <v>23</v>
      </c>
      <c r="C16" s="9">
        <v>7.5</v>
      </c>
      <c r="D16" s="10">
        <v>6</v>
      </c>
      <c r="E16" s="11">
        <f t="shared" si="0"/>
        <v>45</v>
      </c>
      <c r="F16" s="35">
        <v>52</v>
      </c>
      <c r="G16" s="12">
        <f t="shared" si="1"/>
        <v>2340</v>
      </c>
    </row>
    <row r="17" spans="1:7" ht="17.25" customHeight="1">
      <c r="A17" s="7">
        <v>9</v>
      </c>
      <c r="B17" s="8" t="s">
        <v>24</v>
      </c>
      <c r="C17" s="9">
        <v>7.15</v>
      </c>
      <c r="D17" s="10">
        <v>6</v>
      </c>
      <c r="E17" s="11">
        <f t="shared" si="0"/>
        <v>42.900000000000006</v>
      </c>
      <c r="F17" s="35">
        <v>52</v>
      </c>
      <c r="G17" s="12">
        <f t="shared" si="1"/>
        <v>2230.8000000000002</v>
      </c>
    </row>
    <row r="18" spans="1:7" ht="17.25" customHeight="1">
      <c r="A18" s="7">
        <v>10</v>
      </c>
      <c r="B18" s="8" t="s">
        <v>25</v>
      </c>
      <c r="C18" s="9">
        <v>2.0499999999999998</v>
      </c>
      <c r="D18" s="10">
        <v>0</v>
      </c>
      <c r="E18" s="11">
        <f t="shared" si="0"/>
        <v>0</v>
      </c>
      <c r="F18" s="35">
        <v>52</v>
      </c>
      <c r="G18" s="12">
        <f t="shared" si="1"/>
        <v>0</v>
      </c>
    </row>
    <row r="19" spans="1:7" ht="17.25" customHeight="1">
      <c r="A19" s="7">
        <v>11</v>
      </c>
      <c r="B19" s="8" t="s">
        <v>26</v>
      </c>
      <c r="C19" s="9">
        <v>2.16</v>
      </c>
      <c r="D19" s="10">
        <v>0</v>
      </c>
      <c r="E19" s="11">
        <f t="shared" si="0"/>
        <v>0</v>
      </c>
      <c r="F19" s="35">
        <v>52</v>
      </c>
      <c r="G19" s="12">
        <f t="shared" si="1"/>
        <v>0</v>
      </c>
    </row>
    <row r="20" spans="1:7" ht="17.25" customHeight="1">
      <c r="A20" s="7">
        <v>12</v>
      </c>
      <c r="B20" s="8" t="s">
        <v>27</v>
      </c>
      <c r="C20" s="9">
        <v>1.93</v>
      </c>
      <c r="D20" s="10">
        <v>0</v>
      </c>
      <c r="E20" s="11">
        <f t="shared" si="0"/>
        <v>0</v>
      </c>
      <c r="F20" s="35">
        <v>52</v>
      </c>
      <c r="G20" s="12">
        <f t="shared" si="1"/>
        <v>0</v>
      </c>
    </row>
    <row r="21" spans="1:7" ht="17.25" customHeight="1">
      <c r="A21" s="7">
        <v>13</v>
      </c>
      <c r="B21" s="8" t="s">
        <v>28</v>
      </c>
      <c r="C21" s="9">
        <v>2.27</v>
      </c>
      <c r="D21" s="10">
        <v>0</v>
      </c>
      <c r="E21" s="11">
        <f t="shared" si="0"/>
        <v>0</v>
      </c>
      <c r="F21" s="35">
        <v>52</v>
      </c>
      <c r="G21" s="12">
        <f t="shared" si="1"/>
        <v>0</v>
      </c>
    </row>
    <row r="22" spans="1:7" ht="17.25" customHeight="1">
      <c r="A22" s="7">
        <v>14</v>
      </c>
      <c r="B22" s="8" t="s">
        <v>29</v>
      </c>
      <c r="C22" s="13">
        <v>0.3</v>
      </c>
      <c r="D22" s="10">
        <v>1</v>
      </c>
      <c r="E22" s="11">
        <f t="shared" si="0"/>
        <v>0.3</v>
      </c>
      <c r="F22" s="35">
        <v>52</v>
      </c>
      <c r="G22" s="12">
        <f t="shared" si="1"/>
        <v>15.6</v>
      </c>
    </row>
    <row r="23" spans="1:7" ht="17.25" customHeight="1">
      <c r="A23" s="7">
        <v>15</v>
      </c>
      <c r="B23" s="8"/>
      <c r="C23" s="13"/>
      <c r="D23" s="10"/>
      <c r="E23" s="11"/>
      <c r="F23" s="35"/>
      <c r="G23" s="12"/>
    </row>
    <row r="24" spans="1:7" ht="17.25" customHeight="1">
      <c r="A24" s="7">
        <v>16</v>
      </c>
      <c r="B24" s="8"/>
      <c r="C24" s="13"/>
      <c r="D24" s="10"/>
      <c r="E24" s="11"/>
      <c r="F24" s="35"/>
      <c r="G24" s="12"/>
    </row>
    <row r="25" spans="1:7" ht="17.25" customHeight="1" thickBot="1">
      <c r="A25" s="7">
        <v>17</v>
      </c>
      <c r="B25" s="15" t="s">
        <v>30</v>
      </c>
      <c r="C25" s="16">
        <v>0</v>
      </c>
      <c r="D25" s="17">
        <v>1</v>
      </c>
      <c r="E25" s="18">
        <f>C25*D25</f>
        <v>0</v>
      </c>
      <c r="F25" s="36">
        <v>52</v>
      </c>
      <c r="G25" s="19">
        <f>SUM(E25*F25)</f>
        <v>0</v>
      </c>
    </row>
    <row r="26" spans="1:7" ht="13.5" customHeight="1" thickTop="1">
      <c r="A26" s="20">
        <v>18</v>
      </c>
      <c r="B26" s="62" t="s">
        <v>31</v>
      </c>
      <c r="C26" s="64" t="s">
        <v>32</v>
      </c>
      <c r="D26" s="65"/>
      <c r="E26" s="66"/>
      <c r="F26" s="67" t="s">
        <v>33</v>
      </c>
      <c r="G26" s="68"/>
    </row>
    <row r="27" spans="1:7" ht="15" customHeight="1">
      <c r="A27" s="21">
        <v>19</v>
      </c>
      <c r="B27" s="63"/>
      <c r="C27" s="22"/>
      <c r="D27" s="23"/>
      <c r="E27" s="24">
        <f>SUM(E9:E25)</f>
        <v>159.94000000000003</v>
      </c>
      <c r="F27" s="23"/>
      <c r="G27" s="25">
        <f>SUM(G9:G25)</f>
        <v>8316.880000000001</v>
      </c>
    </row>
    <row r="28" spans="1:7" s="26" customFormat="1" ht="16.5" customHeight="1">
      <c r="A28" s="55">
        <v>20</v>
      </c>
      <c r="B28" s="56" t="s">
        <v>34</v>
      </c>
      <c r="C28" s="58" t="s">
        <v>35</v>
      </c>
      <c r="D28" s="59"/>
      <c r="E28" s="59"/>
      <c r="F28" s="60"/>
      <c r="G28" s="61"/>
    </row>
    <row r="29" spans="1:7" s="26" customFormat="1" ht="16.5" customHeight="1">
      <c r="A29" s="55"/>
      <c r="B29" s="57"/>
      <c r="C29" s="27">
        <v>6.5000000000000002E-2</v>
      </c>
      <c r="D29" s="53">
        <f>SUM(C29*E27)</f>
        <v>10.396100000000002</v>
      </c>
      <c r="E29" s="54"/>
      <c r="F29" s="34">
        <v>52</v>
      </c>
      <c r="G29" s="28">
        <f>SUM(D29*F29)</f>
        <v>540.59720000000016</v>
      </c>
    </row>
    <row r="30" spans="1:7" s="26" customFormat="1" ht="16.5" customHeight="1">
      <c r="A30" s="55">
        <v>21</v>
      </c>
      <c r="B30" s="56" t="s">
        <v>36</v>
      </c>
      <c r="C30" s="58" t="s">
        <v>37</v>
      </c>
      <c r="D30" s="59"/>
      <c r="E30" s="59"/>
      <c r="F30" s="60"/>
      <c r="G30" s="61"/>
    </row>
    <row r="31" spans="1:7" s="26" customFormat="1" ht="16.5" customHeight="1">
      <c r="A31" s="55"/>
      <c r="B31" s="57"/>
      <c r="C31" s="27">
        <v>4.4999999999999998E-2</v>
      </c>
      <c r="D31" s="51">
        <f>SUM(C31*E27)</f>
        <v>7.1973000000000011</v>
      </c>
      <c r="E31" s="52"/>
      <c r="F31" s="34">
        <v>52</v>
      </c>
      <c r="G31" s="29">
        <f>SUM(D31*F31)</f>
        <v>374.25960000000003</v>
      </c>
    </row>
    <row r="32" spans="1:7" s="26" customFormat="1" ht="16.5" customHeight="1">
      <c r="A32" s="31">
        <v>22</v>
      </c>
      <c r="B32" s="33" t="s">
        <v>38</v>
      </c>
      <c r="C32" s="32" t="s">
        <v>39</v>
      </c>
      <c r="D32" s="49">
        <f>SUM(E27+D29+D31)</f>
        <v>177.53340000000003</v>
      </c>
      <c r="E32" s="50"/>
      <c r="F32" s="37" t="s">
        <v>41</v>
      </c>
      <c r="G32" s="38">
        <f>SUM(G27+G29+G31)</f>
        <v>9231.7368000000006</v>
      </c>
    </row>
  </sheetData>
  <mergeCells count="22">
    <mergeCell ref="C5:G5"/>
    <mergeCell ref="A1:G1"/>
    <mergeCell ref="A4:A8"/>
    <mergeCell ref="B4:B8"/>
    <mergeCell ref="C4:D4"/>
    <mergeCell ref="E4:G4"/>
    <mergeCell ref="D6:E6"/>
    <mergeCell ref="B26:B27"/>
    <mergeCell ref="C26:E26"/>
    <mergeCell ref="F26:G26"/>
    <mergeCell ref="C7:C8"/>
    <mergeCell ref="D7:F7"/>
    <mergeCell ref="G7:G8"/>
    <mergeCell ref="D32:E32"/>
    <mergeCell ref="D31:E31"/>
    <mergeCell ref="D29:E29"/>
    <mergeCell ref="A30:A31"/>
    <mergeCell ref="B30:B31"/>
    <mergeCell ref="C30:G30"/>
    <mergeCell ref="A28:A29"/>
    <mergeCell ref="B28:B29"/>
    <mergeCell ref="C28:G28"/>
  </mergeCells>
  <printOptions gridLines="1"/>
  <pageMargins left="0.19" right="0.19" top="0.27" bottom="0.17" header="0.17" footer="0.1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Malmstrom</vt:lpstr>
    </vt:vector>
  </TitlesOfParts>
  <Company>Defense Commissary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DeCA</dc:creator>
  <cp:lastModifiedBy>DeCA</cp:lastModifiedBy>
  <dcterms:created xsi:type="dcterms:W3CDTF">2013-02-05T18:42:00Z</dcterms:created>
  <dcterms:modified xsi:type="dcterms:W3CDTF">2013-02-05T20:28:39Z</dcterms:modified>
</cp:coreProperties>
</file>